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\\ulbassdat\Folders\FileBuh\ДокументыГБ\ПапкаБухгалтерСводнойОтчетности\2024\Размещение ФО 2024\3 кв 2024\На сайте\"/>
    </mc:Choice>
  </mc:AlternateContent>
  <xr:revisionPtr revIDLastSave="0" documentId="13_ncr:1_{D90EDF33-534D-4577-898D-8799812BAD41}" xr6:coauthVersionLast="36" xr6:coauthVersionMax="36" xr10:uidLastSave="{00000000-0000-0000-0000-000000000000}"/>
  <bookViews>
    <workbookView xWindow="-120" yWindow="-120" windowWidth="29040" windowHeight="15840" activeTab="3" xr2:uid="{C8A3A08A-F615-41A6-9050-F6B30EDAF56A}"/>
  </bookViews>
  <sheets>
    <sheet name="Ф1" sheetId="5" r:id="rId1"/>
    <sheet name="Ф2" sheetId="6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</externalReferences>
  <definedNames>
    <definedName name="\a" localSheetId="0">#REF!</definedName>
    <definedName name="\a" localSheetId="1">#REF!</definedName>
    <definedName name="\a">#REF!</definedName>
    <definedName name="\m" localSheetId="0">#REF!</definedName>
    <definedName name="\m" localSheetId="1">#REF!</definedName>
    <definedName name="\m">#REF!</definedName>
    <definedName name="\n" localSheetId="0">#REF!</definedName>
    <definedName name="\n" localSheetId="1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_A70000">'[2]B-4'!#REF!</definedName>
    <definedName name="___A80000">'[2]B-4'!#REF!</definedName>
    <definedName name="___IV65900">#REF!</definedName>
    <definedName name="___IV66000">#REF!</definedName>
    <definedName name="___IV69000">#REF!</definedName>
    <definedName name="___IV70000">#REF!</definedName>
    <definedName name="___JA1">#REF!</definedName>
    <definedName name="___KA1">#REF!</definedName>
    <definedName name="___LA1">#REF!</definedName>
    <definedName name="___MIF1">[3]Расчет_Ин!$H$8</definedName>
    <definedName name="___MIF2">#REF!</definedName>
    <definedName name="___RA1">#REF!</definedName>
    <definedName name="___sh1">'[4]I-Index'!#REF!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1__123Graph_ACHART_3" localSheetId="0" hidden="1">'[5]Prelim Cost'!$B$31:$L$31</definedName>
    <definedName name="__1__123Graph_ACHART_3" localSheetId="1" hidden="1">'[5]Prelim Cost'!$B$31:$L$31</definedName>
    <definedName name="__1__123Graph_ACHART_3" hidden="1">'[5]Prelim Cost'!$B$31:$L$31</definedName>
    <definedName name="__2__123Graph_BCHART_3" localSheetId="0" hidden="1">'[5]Prelim Cost'!$B$33:$L$33</definedName>
    <definedName name="__2__123Graph_BCHART_3" localSheetId="1" hidden="1">'[5]Prelim Cost'!$B$33:$L$33</definedName>
    <definedName name="__2__123Graph_BCHART_3" hidden="1">'[5]Prelim Cost'!$B$33:$L$33</definedName>
    <definedName name="__3__123Graph_CCHART_3" localSheetId="0" hidden="1">'[5]Prelim Cost'!$B$36:$L$36</definedName>
    <definedName name="__3__123Graph_CCHART_3" localSheetId="1" hidden="1">'[5]Prelim Cost'!$B$36:$L$36</definedName>
    <definedName name="__3__123Graph_CCHART_3" hidden="1">'[5]Prelim Cost'!$B$36:$L$36</definedName>
    <definedName name="__5450_01">#REF!</definedName>
    <definedName name="__5456_n">#REF!</definedName>
    <definedName name="__A70000" localSheetId="0">'[6]B-4'!#REF!</definedName>
    <definedName name="__A70000" localSheetId="1">'[6]B-4'!#REF!</definedName>
    <definedName name="__A70000">'[7]B-4'!#REF!</definedName>
    <definedName name="__A80000" localSheetId="0">'[6]B-4'!#REF!</definedName>
    <definedName name="__A80000" localSheetId="1">'[6]B-4'!#REF!</definedName>
    <definedName name="__A80000">'[7]B-4'!#REF!</definedName>
    <definedName name="__IV65900">#REF!</definedName>
    <definedName name="__IV66000">#REF!</definedName>
    <definedName name="__IV69000">#REF!</definedName>
    <definedName name="__IV70000">#REF!</definedName>
    <definedName name="__JA1">#REF!</definedName>
    <definedName name="__KA1">#REF!</definedName>
    <definedName name="__LA1">#REF!</definedName>
    <definedName name="__MIF1" localSheetId="0">[8]Расчет_Ин!$H$8</definedName>
    <definedName name="__MIF1" localSheetId="1">[8]Расчет_Ин!$H$8</definedName>
    <definedName name="__MIF1">[9]Расчет_Ин!$H$8</definedName>
    <definedName name="__MIF2">#REF!</definedName>
    <definedName name="__RA1">#REF!</definedName>
    <definedName name="__sh1" localSheetId="0">'[10]I-Index'!#REF!</definedName>
    <definedName name="__sh1" localSheetId="1">'[10]I-Index'!#REF!</definedName>
    <definedName name="__sh1">'[11]I-Index'!#REF!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1__123Graph_ACHART_3" hidden="1">#REF!</definedName>
    <definedName name="_11">#REF!</definedName>
    <definedName name="_111111111" hidden="1">'[12]Prelim Cost'!$B$33:$L$33</definedName>
    <definedName name="_123" hidden="1">'[13]Prelim Cost'!$B$31:$L$31</definedName>
    <definedName name="_1234" hidden="1">'[12]Prelim Cost'!$B$36:$L$36</definedName>
    <definedName name="_123Gr" hidden="1">'[12]Prelim Cost'!$B$31:$L$31</definedName>
    <definedName name="_123Graph_ACHART2" hidden="1">'[13]Prelim Cost'!$B$31:$L$31</definedName>
    <definedName name="_124" hidden="1">'[13]Prelim Cost'!$B$31:$L$31</definedName>
    <definedName name="_125" hidden="1">'[13]Prelim Cost'!$B$33:$L$33</definedName>
    <definedName name="_126" hidden="1">'[13]Prelim Cost'!$B$36:$L$36</definedName>
    <definedName name="_2__123Graph_BCHART_3" hidden="1">#REF!</definedName>
    <definedName name="_3__123Graph_CCHART_3" hidden="1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'[14]A-20'!$C$149</definedName>
    <definedName name="_4151_01">'[14]A-20'!$E$149</definedName>
    <definedName name="_4151_n">#REF!</definedName>
    <definedName name="_4152_00">'[14]A-20'!$C$150</definedName>
    <definedName name="_4152_01">'[14]A-20'!$E$150</definedName>
    <definedName name="_4152_n">#REF!</definedName>
    <definedName name="_4155_00">'[14]A-20'!$C$151</definedName>
    <definedName name="_4155_01">'[14]A-20'!$E$151</definedName>
    <definedName name="_4155_n">'[14]A-20'!$B$151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1_00">#REF!</definedName>
    <definedName name="_4401_01">#REF!</definedName>
    <definedName name="_4401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'[14]A-20'!$C$170</definedName>
    <definedName name="_4450_01">'[14]A-20'!$E$170</definedName>
    <definedName name="_4450_n">'[14]A-20'!$B$170</definedName>
    <definedName name="_4490_n">#REF!</definedName>
    <definedName name="_4491_00">'[14]A-20'!$C$173</definedName>
    <definedName name="_4491_01">'[14]A-20'!$E$173</definedName>
    <definedName name="_4491_n">'[14]A-20'!$B$173</definedName>
    <definedName name="_4500_n">#REF!</definedName>
    <definedName name="_4510_00">'[14]A-20'!$C$176</definedName>
    <definedName name="_4510_01">'[14]A-20'!$E$176</definedName>
    <definedName name="_4510_n">'[14]A-20'!$B$176</definedName>
    <definedName name="_4530_00">'[14]A-20'!$C$177</definedName>
    <definedName name="_4530_01">'[14]A-20'!$E$177</definedName>
    <definedName name="_4530_n">'[14]A-20'!$B$177</definedName>
    <definedName name="_4600_n">#REF!</definedName>
    <definedName name="_4601_00">#REF!</definedName>
    <definedName name="_4601_01">#REF!</definedName>
    <definedName name="_4601_n">#REF!</definedName>
    <definedName name="_4603_00">'[14]A-20'!$C$181</definedName>
    <definedName name="_4603_01">'[14]A-20'!$E$181</definedName>
    <definedName name="_4603_n">'[14]A-20'!$B$181</definedName>
    <definedName name="_4604_00">'[14]A-20'!$C$182</definedName>
    <definedName name="_4604_01">'[14]A-20'!$E$182</definedName>
    <definedName name="_4604_n">'[14]A-20'!$B$182</definedName>
    <definedName name="_4606_00">'[14]A-20'!$C$183</definedName>
    <definedName name="_4606_01">'[14]A-20'!$E$183</definedName>
    <definedName name="_4606_n">'[14]A-20'!$B$183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'[14]A-20'!$C$188</definedName>
    <definedName name="_4703_01">'[14]A-20'!$E$188</definedName>
    <definedName name="_4703_n">'[14]A-20'!$B$188</definedName>
    <definedName name="_4706_00">#REF!</definedName>
    <definedName name="_4706_01">#REF!</definedName>
    <definedName name="_4706_n">#REF!</definedName>
    <definedName name="_4800_n">#REF!</definedName>
    <definedName name="_4801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853_00">#REF!</definedName>
    <definedName name="_4853_01">#REF!</definedName>
    <definedName name="_4853_n">#REF!</definedName>
    <definedName name="_4900_00">#REF!</definedName>
    <definedName name="_4900_01">#REF!</definedName>
    <definedName name="_4900_n">#REF!</definedName>
    <definedName name="_4902_00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99">'[15]B1.2'!#REF!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1_00">#REF!</definedName>
    <definedName name="_5221_01">#REF!</definedName>
    <definedName name="_5221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'[14]A-20'!$C$27</definedName>
    <definedName name="_5302_01">'[14]A-20'!$E$27</definedName>
    <definedName name="_5302_n">'[14]A-20'!$B$27</definedName>
    <definedName name="_5400_00">#REF!</definedName>
    <definedName name="_5400_01">#REF!</definedName>
    <definedName name="_5400_n">#REF!</definedName>
    <definedName name="_5402_00">#REF!</definedName>
    <definedName name="_5402_01">#REF!</definedName>
    <definedName name="_5402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'[14]A-20'!$C$41</definedName>
    <definedName name="_5510_01">'[14]A-20'!$E$41</definedName>
    <definedName name="_5510_n">'[14]A-20'!$B$41</definedName>
    <definedName name="_5530_00">'[14]A-20'!$C$42</definedName>
    <definedName name="_5530_01">'[14]A-20'!$E$42</definedName>
    <definedName name="_5530_n">'[14]A-20'!$B$42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'[14]A-20'!$C$46</definedName>
    <definedName name="_5602_01">'[14]A-20'!$E$46</definedName>
    <definedName name="_5602_n">#REF!</definedName>
    <definedName name="_5603_00">'[14]A-20'!$C$47</definedName>
    <definedName name="_5603_01">'[14]A-20'!$E$47</definedName>
    <definedName name="_5603_n">'[14]A-20'!$B$47</definedName>
    <definedName name="_5604_00">'[14]A-20'!$C$48</definedName>
    <definedName name="_5604_01">'[14]A-20'!$E$48</definedName>
    <definedName name="_5604_n">'[14]A-20'!$B$48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'[14]A-20'!$C$53</definedName>
    <definedName name="_5703_01">'[14]A-20'!$E$53</definedName>
    <definedName name="_5703_n">'[14]A-20'!$B$53</definedName>
    <definedName name="_5706_00">#REF!</definedName>
    <definedName name="_5706_01">#REF!</definedName>
    <definedName name="_5706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7_00">#REF!</definedName>
    <definedName name="_5767_01">#REF!</definedName>
    <definedName name="_5767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a">#REF!</definedName>
    <definedName name="_a_">#REF!</definedName>
    <definedName name="_A70000">'[16]B-4'!#REF!</definedName>
    <definedName name="_A80000">'[16]B-4'!#REF!</definedName>
    <definedName name="_b">#REF!</definedName>
    <definedName name="_b_">#REF!</definedName>
    <definedName name="_h">#REF!</definedName>
    <definedName name="_IV65900">#REF!</definedName>
    <definedName name="_IV66000">#REF!</definedName>
    <definedName name="_IV69000">#REF!</definedName>
    <definedName name="_IV70000">#REF!</definedName>
    <definedName name="_JA1">#REF!</definedName>
    <definedName name="_KA1">#REF!</definedName>
    <definedName name="_LA1">#REF!</definedName>
    <definedName name="_MIF1">[17]Расчет_Ин!$H$8</definedName>
    <definedName name="_MIF2">#REF!</definedName>
    <definedName name="_RA1">#REF!</definedName>
    <definedName name="_sh1" localSheetId="0">'[18]I-Index'!#REF!</definedName>
    <definedName name="_sh1" localSheetId="1">'[18]I-Index'!#REF!</definedName>
    <definedName name="_sh1">'[19]I-Index'!#REF!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a">#REF!</definedName>
    <definedName name="a_">#REF!</definedName>
    <definedName name="ARA_Threshold">'[16]Bal Sheet'!#REF!</definedName>
    <definedName name="ARP_Threshold">'[16]Bal Sheet'!#REF!</definedName>
    <definedName name="as">[20]Dictionaries!$C$2:$C$5</definedName>
    <definedName name="AS2DocOpenMode" hidden="1">"AS2DocumentEdit"</definedName>
    <definedName name="AS2HasNoAutoHeaderFooter">"OFF"</definedName>
    <definedName name="assel">#REF!</definedName>
    <definedName name="b">#REF!</definedName>
    <definedName name="b_">#REF!</definedName>
    <definedName name="bcm">'[13]CamKum Prod'!$H$11</definedName>
    <definedName name="BS">'[21]B-1.7'!$A$1:$D$65536</definedName>
    <definedName name="Capital">#REF!</definedName>
    <definedName name="CASHCVNMAY">'[22]Cash CCI Detail'!$G$28+'[22]Cash CCI Detail'!$K$107</definedName>
    <definedName name="cellIsStratified">#REF!</definedName>
    <definedName name="cellProjectedMisstatementWarning">#REF!</definedName>
    <definedName name="cellSampleSize">#REF!</definedName>
    <definedName name="cellSampleSizeWarning">#REF!</definedName>
    <definedName name="cellSSF">#REF!</definedName>
    <definedName name="cf">#REF!</definedName>
    <definedName name="cf_03">#REF!</definedName>
    <definedName name="CF_2003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STATEMENT">#REF!</definedName>
    <definedName name="ClDate">[23]Info!$G$6</definedName>
    <definedName name="Code">#REF!</definedName>
    <definedName name="CompOt">'[24]5R'!CompOt</definedName>
    <definedName name="CompRas">'[24]5R'!CompRas</definedName>
    <definedName name="Current">#REF!</definedName>
    <definedName name="CY_Administration">'[16]Income Statement'!#REF!</definedName>
    <definedName name="CY_Cost_of_Sales">'[16]Income Statement'!#REF!</definedName>
    <definedName name="CY_Current_Liabilities">'[16]Bal Sheet'!#REF!</definedName>
    <definedName name="CY_Depreciation">'[16]Income Statement'!#REF!</definedName>
    <definedName name="CY_Gross_Profit">'[16]Income Statement'!#REF!</definedName>
    <definedName name="CY_Interest_Expense">'[16]Income Statement'!#REF!</definedName>
    <definedName name="CY_Market_Value_of_Equity">'[16]Income Statement'!#REF!</definedName>
    <definedName name="CY_Marketable_Sec">'[16]Bal Sheet'!#REF!</definedName>
    <definedName name="CY_NET_PROFIT">'[16]Income Statement'!#REF!</definedName>
    <definedName name="CY_Operating_Income">'[16]Income Statement'!#REF!</definedName>
    <definedName name="CY_Other">'[16]Income Statement'!#REF!</definedName>
    <definedName name="CY_Other_LT_Assets">'[16]Bal Sheet'!#REF!</definedName>
    <definedName name="CY_Preferred_Stock">'[16]Bal Sheet'!#REF!</definedName>
    <definedName name="CY_Selling">'[16]Income Statement'!#REF!</definedName>
    <definedName name="CY_Tangible_Net_Worth">'[16]Income Statement'!#REF!</definedName>
    <definedName name="CY_Taxes">'[16]Income Statement'!#REF!</definedName>
    <definedName name="CY_Working_Capital">'[16]Income Statement'!#REF!</definedName>
    <definedName name="dItemsToTest">#REF!</definedName>
    <definedName name="dPlanningMateriality">[25]Sheet1!$B$45</definedName>
    <definedName name="dSampleSize">#REF!</definedName>
    <definedName name="dTotalPopulationBookValue">#REF!</definedName>
    <definedName name="dTotalProjectedBookValue">#REF!</definedName>
    <definedName name="dTotalProjectedNumbersOfItems">#REF!</definedName>
    <definedName name="EV__LASTREFTIME__" hidden="1">"(GMT+06:00)28.02.2011 18:52:23"</definedName>
    <definedName name="ew">'[24]5R'!ew</definedName>
    <definedName name="Excel_BuiltIn__FilterDatabase_1">NA()</definedName>
    <definedName name="Excel_BuiltIn_Database">#REF!</definedName>
    <definedName name="Excel_BuiltIn_Print_Area_1">NA()</definedName>
    <definedName name="Excel_BuiltIn_Print_Titles_1">NA()</definedName>
    <definedName name="Excel_BuiltIn_Print_Titles_10">'[26]новая _5'!#REF!</definedName>
    <definedName name="Expense">#REF!</definedName>
    <definedName name="fg">'[24]5R'!fg</definedName>
    <definedName name="FISCAL_YEARS">#REF!</definedName>
    <definedName name="G_70">#REF!</definedName>
    <definedName name="grp">#REF!</definedName>
    <definedName name="h">#REF!</definedName>
    <definedName name="hghg">#REF!</definedName>
    <definedName name="hj">'[27]56_1'!hj</definedName>
    <definedName name="IAS_BS1998">#REF!</definedName>
    <definedName name="IAS_IS1998">#REF!</definedName>
    <definedName name="INV">#REF!</definedName>
    <definedName name="item">[28]Статьи!$A$3:$B$55</definedName>
    <definedName name="itemm">[29]Статьи!$A$3:$B$42</definedName>
    <definedName name="k">'[24]5R'!k</definedName>
    <definedName name="kjj" hidden="1">'[13]Prelim Cost'!$B$31:$L$31</definedName>
    <definedName name="kto">[30]Форма2!$C$19:$C$24,[30]Форма2!$E$19:$F$24,[30]Форма2!$D$26:$F$31,[30]Форма2!$C$33:$C$38,[30]Форма2!$E$33:$F$38,[30]Форма2!$D$40:$F$43,[30]Форма2!$C$45:$C$48,[30]Форма2!$E$45:$F$48,[30]Форма2!$C$19</definedName>
    <definedName name="L_Adjust">[31]Links!$H$1:$H$65536</definedName>
    <definedName name="L_AJE_Tot">[31]Links!$G$1:$G$65536</definedName>
    <definedName name="L_CY_Beg">[31]Links!$F$1:$F$65536</definedName>
    <definedName name="L_CY_End">[31]Links!$J$1:$J$65536</definedName>
    <definedName name="L_PY_End">[31]Links!$K$1:$K$65536</definedName>
    <definedName name="L_RJE_Tot">[31]Links!$I$1:$I$65536</definedName>
    <definedName name="m_2005">'[32]1NK'!$R$10:$R$1877</definedName>
    <definedName name="m_2006">'[32]1NK'!$S$10:$S$1838</definedName>
    <definedName name="m_2007">'[32]1NK'!$T$10:$T$1838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'[33]2.2 ОтклОТМ'!$G$1:$G$65536</definedName>
    <definedName name="m_OTM2006">'[33]2.2 ОтклОТМ'!$J$1:$J$65536</definedName>
    <definedName name="m_OTM2007">'[33]2.2 ОтклОТМ'!$M$1:$M$65536</definedName>
    <definedName name="m_OTM2008">'[33]2.2 ОтклОТМ'!$P$1:$P$65536</definedName>
    <definedName name="m_OTM2009">'[33]2.2 ОтклОТМ'!$S$1:$S$65536</definedName>
    <definedName name="m_OTM2010">'[33]2.2 ОтклОТМ'!$V$1:$V$65536</definedName>
    <definedName name="m_OTMizm">'[33]1.3.2 ОТМ'!$K$1:$K$65536</definedName>
    <definedName name="m_OTMkod">'[33]1.3.2 ОТМ'!$A$1:$A$65536</definedName>
    <definedName name="m_OTMnomer">'[33]1.3.2 ОТМ'!$H$1:$H$65536</definedName>
    <definedName name="m_OTMpokaz">'[33]1.3.2 ОТМ'!$I$1:$I$65536</definedName>
    <definedName name="m_p2003">#REF!</definedName>
    <definedName name="m_Predpr_I">[33]Предпр!$C$3:$C$29</definedName>
    <definedName name="m_Predpr_N">[33]Предпр!$D$3:$D$29</definedName>
    <definedName name="m_Zatrat">[33]ЦентрЗатр!$A$2:$G$71</definedName>
    <definedName name="m_Zatrat_Ed">[33]ЦентрЗатр!$E$2:$E$71</definedName>
    <definedName name="m_Zatrat_K">[33]ЦентрЗатр!$F$2:$F$71</definedName>
    <definedName name="m_Zatrat_N">[33]ЦентрЗатр!$G$2:$G$71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IF">'[34]PIT&amp;PP(2)'!#REF!</definedName>
    <definedName name="MIN_SALARY">#REF!</definedName>
    <definedName name="MINED">'[13]CamKum Prod'!$H$17</definedName>
    <definedName name="mrp">#REF!</definedName>
    <definedName name="net">#REF!</definedName>
    <definedName name="oikjlkj">#REF!</definedName>
    <definedName name="OpDate">[23]Info!$G$5</definedName>
    <definedName name="po">#REF!</definedName>
    <definedName name="POURED">'[13]CamKum Prod'!$H$28</definedName>
    <definedName name="price">#REF!</definedName>
    <definedName name="Prior">#REF!</definedName>
    <definedName name="PY_Administration">'[16]Income Statement'!#REF!</definedName>
    <definedName name="PY_Cost_of_Sales">'[16]Income Statement'!#REF!</definedName>
    <definedName name="PY_Current_Liabilities">'[16]Bal Sheet'!#REF!</definedName>
    <definedName name="PY_Depreciation">'[16]Income Statement'!#REF!</definedName>
    <definedName name="PY_Gross_Profit">'[16]Income Statement'!#REF!</definedName>
    <definedName name="PY_Interest_Expense">'[16]Income Statement'!#REF!</definedName>
    <definedName name="PY_Market_Value_of_Equity">'[16]Income Statement'!#REF!</definedName>
    <definedName name="PY_Marketable_Sec">'[16]Bal Sheet'!#REF!</definedName>
    <definedName name="PY_NET_PROFIT">'[16]Income Statement'!#REF!</definedName>
    <definedName name="PY_Operating_Inc">'[16]Income Statement'!#REF!</definedName>
    <definedName name="PY_Operating_Income">'[16]Income Statement'!#REF!</definedName>
    <definedName name="PY_Other_Exp">'[16]Income Statement'!#REF!</definedName>
    <definedName name="PY_Other_LT_Assets">'[16]Bal Sheet'!#REF!</definedName>
    <definedName name="PY_Preferred_Stock">'[16]Bal Sheet'!#REF!</definedName>
    <definedName name="PY_Selling">'[16]Income Statement'!#REF!</definedName>
    <definedName name="PY_Tangible_Net_Worth">'[16]Income Statement'!#REF!</definedName>
    <definedName name="PY_Taxes">'[16]Income Statement'!#REF!</definedName>
    <definedName name="PY_Working_Capital">'[16]Income Statement'!#REF!</definedName>
    <definedName name="PY2_Administration">'[16]Income Statement'!#REF!</definedName>
    <definedName name="PY2_Cost_of_Sales">'[16]Income Statement'!#REF!</definedName>
    <definedName name="PY2_Current_Liabilities">'[16]Bal Sheet'!#REF!</definedName>
    <definedName name="PY2_Depreciation">'[16]Income Statement'!#REF!</definedName>
    <definedName name="PY2_Gross_Profit">'[16]Income Statement'!#REF!</definedName>
    <definedName name="PY2_Interest_Expense">'[16]Income Statement'!#REF!</definedName>
    <definedName name="PY2_Marketable_Sec">'[16]Bal Sheet'!#REF!</definedName>
    <definedName name="PY2_NET_PROFIT">'[16]Income Statement'!#REF!</definedName>
    <definedName name="PY2_Operating_Inc">'[16]Income Statement'!#REF!</definedName>
    <definedName name="PY2_Operating_Income">'[16]Income Statement'!#REF!</definedName>
    <definedName name="PY2_Other_Exp.">'[16]Income Statement'!#REF!</definedName>
    <definedName name="PY2_Other_LT_Assets">'[16]Bal Sheet'!#REF!</definedName>
    <definedName name="PY2_Preferred_Stock">'[16]Bal Sheet'!#REF!</definedName>
    <definedName name="PY2_Selling">'[16]Income Statement'!#REF!</definedName>
    <definedName name="PY2_Tangible_Net_Worth">'[16]Income Statement'!#REF!</definedName>
    <definedName name="PY2_Taxes">'[16]Income Statement'!#REF!</definedName>
    <definedName name="PY2_Working_Capital">'[16]Income Statement'!#REF!</definedName>
    <definedName name="qq">#REF!</definedName>
    <definedName name="qqq">#REF!</definedName>
    <definedName name="qwe">[35]Форма2!$C$19:$C$24,[35]Форма2!$E$19:$F$24,[35]Форма2!$D$26:$F$31,[35]Форма2!$C$33:$C$38,[35]Форма2!$E$33:$F$38,[35]Форма2!$D$40:$F$43,[35]Форма2!$C$45:$C$48,[35]Форма2!$E$45:$F$48,[35]Форма2!$C$19</definedName>
    <definedName name="rashod" localSheetId="0" hidden="1">{#N/A,#N/A,FALSE,"Aging Summary";#N/A,#N/A,FALSE,"Ratio Analysis";#N/A,#N/A,FALSE,"Test 120 Day Accts";#N/A,#N/A,FALSE,"Tickmarks"}</definedName>
    <definedName name="rashod" localSheetId="1" hidden="1">{#N/A,#N/A,FALSE,"Aging Summary";#N/A,#N/A,FALSE,"Ratio Analysis";#N/A,#N/A,FALSE,"Test 120 Day Accts";#N/A,#N/A,FALSE,"Tickmarks"}</definedName>
    <definedName name="rashod" hidden="1">{#N/A,#N/A,FALSE,"Aging Summary";#N/A,#N/A,FALSE,"Ratio Analysis";#N/A,#N/A,FALSE,"Test 120 Day Accts";#N/A,#N/A,FALSE,"Tickmarks"}</definedName>
    <definedName name="RE">#REF!</definedName>
    <definedName name="RESİNEX_GT_RESİNEXB8_Listele">#REF!</definedName>
    <definedName name="rett">[36]Статьи!$A$3:$B$55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tt" localSheetId="0" hidden="1">{#N/A,#N/A,TRUE,"Лист1";#N/A,#N/A,TRUE,"Лист2";#N/A,#N/A,TRUE,"Лист3"}</definedName>
    <definedName name="rtt" localSheetId="1" hidden="1">{#N/A,#N/A,TRUE,"Лист1";#N/A,#N/A,TRUE,"Лист2";#N/A,#N/A,TRUE,"Лист3"}</definedName>
    <definedName name="rtt" hidden="1">{#N/A,#N/A,TRUE,"Лист1";#N/A,#N/A,TRUE,"Лист2";#N/A,#N/A,TRUE,"Лист3"}</definedName>
    <definedName name="s">#REF!</definedName>
    <definedName name="S_Adjust_Data">[31]Lead!$I$1:$I$55</definedName>
    <definedName name="S_AJE_Tot_Data">[31]Lead!$H$1:$H$55</definedName>
    <definedName name="S_CY_Beg_Data">[31]Lead!$F$1:$F$55</definedName>
    <definedName name="S_CY_End_Data">[31]Lead!$K$1:$K$55</definedName>
    <definedName name="S_PY_End_Data">[31]Lead!$M$1:$M$55</definedName>
    <definedName name="S_RJE_Tot_Data">[31]Lead!$J$1:$J$55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ss" hidden="1">'[13]Prelim Cost'!$B$31:$L$31</definedName>
    <definedName name="ssss" hidden="1">'[13]Prelim Cost'!$B$33:$L$33</definedName>
    <definedName name="ssssss" hidden="1">'[13]Prelim Cost'!$B$36:$L$36</definedName>
    <definedName name="t_4_b">#REF!</definedName>
    <definedName name="t1b00">#REF!</definedName>
    <definedName name="t1b01">#REF!</definedName>
    <definedName name="t1c00">#REF!</definedName>
    <definedName name="t1c01">#REF!</definedName>
    <definedName name="t1d00">#REF!</definedName>
    <definedName name="t1d01">#REF!</definedName>
    <definedName name="t1e01">#REF!</definedName>
    <definedName name="t1f00">#REF!</definedName>
    <definedName name="t1f01">#REF!</definedName>
    <definedName name="t1g00">#REF!</definedName>
    <definedName name="t1g01">#REF!</definedName>
    <definedName name="t1i00">#REF!</definedName>
    <definedName name="t1i01">#REF!</definedName>
    <definedName name="t1k00">#REF!</definedName>
    <definedName name="t1k01">#REF!</definedName>
    <definedName name="t2c00">#REF!</definedName>
    <definedName name="t2c01">#REF!</definedName>
    <definedName name="t2d00">#REF!</definedName>
    <definedName name="t2d01">#REF!</definedName>
    <definedName name="t2f00">#REF!</definedName>
    <definedName name="t2f01">#REF!</definedName>
    <definedName name="t2g00">#REF!</definedName>
    <definedName name="t2g01">#REF!</definedName>
    <definedName name="t2h00">#REF!</definedName>
    <definedName name="t2h01">#REF!</definedName>
    <definedName name="t2i00">#REF!</definedName>
    <definedName name="t2i01">#REF!</definedName>
    <definedName name="t2k00">#REF!</definedName>
    <definedName name="t2k01">#REF!</definedName>
    <definedName name="t3h00">#REF!</definedName>
    <definedName name="t3h01">#REF!</definedName>
    <definedName name="t4b">#REF!</definedName>
    <definedName name="t4b00">#REF!</definedName>
    <definedName name="t4b01">#REF!</definedName>
    <definedName name="t4c00">#REF!</definedName>
    <definedName name="t4c01">#REF!</definedName>
    <definedName name="t4d00">#REF!</definedName>
    <definedName name="t4d01">#REF!</definedName>
    <definedName name="t4f00">#REF!</definedName>
    <definedName name="t4f01">#REF!</definedName>
    <definedName name="t4g00">#REF!</definedName>
    <definedName name="t4g01">#REF!</definedName>
    <definedName name="t4h00">#REF!</definedName>
    <definedName name="t4h01">#REF!</definedName>
    <definedName name="t4i00">#REF!</definedName>
    <definedName name="t4i01">#REF!</definedName>
    <definedName name="t4k00">#REF!</definedName>
    <definedName name="t4k01">#REF!</definedName>
    <definedName name="t5b">#REF!</definedName>
    <definedName name="t5b00">#REF!</definedName>
    <definedName name="t5b01">#REF!</definedName>
    <definedName name="t5c00">#REF!</definedName>
    <definedName name="t5c01">#REF!</definedName>
    <definedName name="t5d00">#REF!</definedName>
    <definedName name="t5d01">#REF!</definedName>
    <definedName name="t5f00">#REF!</definedName>
    <definedName name="t5f01">#REF!</definedName>
    <definedName name="t5g00">#REF!</definedName>
    <definedName name="t5g01">#REF!</definedName>
    <definedName name="t5h00">#REF!</definedName>
    <definedName name="t5h01">#REF!</definedName>
    <definedName name="t5i00">#REF!</definedName>
    <definedName name="t5i01">#REF!</definedName>
    <definedName name="t5k00">#REF!</definedName>
    <definedName name="t5k01">#REF!</definedName>
    <definedName name="TAB_600000">'[37]600000'!$A$1:$IV$65536</definedName>
    <definedName name="TAB_700000">'[37]700000'!$A$1:$IV$65536</definedName>
    <definedName name="TAB_700000_O">'[37]700000 (общая)'!$A$1:$V$65536</definedName>
    <definedName name="TAB_AC">'[37]610000-783000'!$A$1:$IV$65536</definedName>
    <definedName name="TAB_O">[37]Общий!$A$1:$IV$65536</definedName>
    <definedName name="Table">[38]Table!$A$1:$M$65536</definedName>
    <definedName name="Table_R">'[38]Строки 20_21_27'!$A$1:$C$65536</definedName>
    <definedName name="Table10">'[39]Intercompany transactions'!$A$264:$X$290</definedName>
    <definedName name="Table13">'[39]Intercompany transactions'!$A$345:$AB$372</definedName>
    <definedName name="Table14">'[39]Intercompany transactions'!$A$373:$X$398</definedName>
    <definedName name="Table19">'[39]Intercompany transactions'!$A$505:$X$531</definedName>
    <definedName name="Table20">'[39]Intercompany transactions'!$A$532:$X$558</definedName>
    <definedName name="Table21">'[39]Intercompany transactions'!$A$559:$Y$585</definedName>
    <definedName name="Table22">'[39]Intercompany transactions'!$A$586:$X$612</definedName>
    <definedName name="Table7">'[39]Intercompany transactions'!$A$183:$X$209</definedName>
    <definedName name="Table8">'[39]Intercompany transactions'!$A$210:$X$236</definedName>
    <definedName name="Table9">'[39]Intercompany transactions'!$A$237:$X$263</definedName>
    <definedName name="taxrat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63">'[40]PP&amp;E mvt for 2003'!$R$18</definedName>
    <definedName name="TextRefCopy7">#REF!</definedName>
    <definedName name="TextRefCopy8">#REF!</definedName>
    <definedName name="TextRefCopy88">'[40]PP&amp;E mvt for 2003'!$P$19</definedName>
    <definedName name="TextRefCopy89">'[40]PP&amp;E mvt for 2003'!$P$46</definedName>
    <definedName name="TextRefCopy9">#REF!</definedName>
    <definedName name="TextRefCopy90">'[40]PP&amp;E mvt for 2003'!$P$25</definedName>
    <definedName name="TextRefCopy92">'[40]PP&amp;E mvt for 2003'!$P$26</definedName>
    <definedName name="TextRefCopy94">'[40]PP&amp;E mvt for 2003'!$P$52</definedName>
    <definedName name="TextRefCopy95">'[40]PP&amp;E mvt for 2003'!$P$53</definedName>
    <definedName name="TextRefCopyRangeCount" hidden="1">3</definedName>
    <definedName name="TONMILL">'[13]CamKum Prod'!$H$21</definedName>
    <definedName name="TONMIN">'[13]CamKum Prod'!$H$15</definedName>
    <definedName name="total_1">#REF!</definedName>
    <definedName name="total1">'[41]F100-Trial BS'!#REF!</definedName>
    <definedName name="total1_0">'[41]F100-Trial BS'!$B$78</definedName>
    <definedName name="total1_00">#REF!</definedName>
    <definedName name="total1_01">#REF!</definedName>
    <definedName name="total2_00">#REF!</definedName>
    <definedName name="total2_01">#REF!</definedName>
    <definedName name="total3_00">#REF!</definedName>
    <definedName name="total3_01">#REF!</definedName>
    <definedName name="total4_00">#REF!</definedName>
    <definedName name="total4_01">#REF!</definedName>
    <definedName name="total5_00">#REF!</definedName>
    <definedName name="total5_01">#REF!</definedName>
    <definedName name="unhide">#REF!</definedName>
    <definedName name="version">[42]INSTRUCTIONS!$D$110</definedName>
    <definedName name="version_43">[43]INSTRUCTIONS!$D$110</definedName>
    <definedName name="version_44">[43]INSTRUCTIONS!$D$110</definedName>
    <definedName name="version_45">[43]INSTRUCTIONS!$D$110</definedName>
    <definedName name="vfhn">[44]Апрель!#REF!</definedName>
    <definedName name="vfhn02u">[45]Март!#REF!</definedName>
    <definedName name="W">#REF!</definedName>
    <definedName name="wer">'[41]F100-Trial BS'!$G$167</definedName>
    <definedName name="WIDTH">#REF!</definedName>
    <definedName name="working">#REF!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Z_07C8F1B6_273A_4981_9AD2_E79FFCF40901_.wvu.PrintArea" localSheetId="0" hidden="1">Ф1!$A$1:$D$153</definedName>
    <definedName name="Z_07C8F1B6_273A_4981_9AD2_E79FFCF40901_.wvu.PrintArea" localSheetId="1" hidden="1">Ф2!$A$1:$D$72</definedName>
    <definedName name="Z_0A2C36F7_745E_49C1_88B8_E449AA2270B2_.wvu.PrintArea" localSheetId="0" hidden="1">Ф1!$A$1:$D$153</definedName>
    <definedName name="Z_0A2C36F7_745E_49C1_88B8_E449AA2270B2_.wvu.PrintArea" localSheetId="1" hidden="1">Ф2!$A$1:$D$72</definedName>
    <definedName name="Z_153C1272_398B_43D5_8F54_6222EC2FFBBE_.wvu.Cols" localSheetId="0" hidden="1">Ф1!$C:$C</definedName>
    <definedName name="Z_15720E92_5174_49CF_A4B7_BDC1FA116D45_.wvu.PrintArea" localSheetId="0" hidden="1">Ф1!$A$1:$D$153</definedName>
    <definedName name="Z_15720E92_5174_49CF_A4B7_BDC1FA116D45_.wvu.PrintArea" localSheetId="1" hidden="1">Ф2!$A$1:$D$72</definedName>
    <definedName name="Z_35832F16_156D_43C7_A5BE_352F78E198AF_.wvu.Cols" localSheetId="0" hidden="1">Ф1!$C:$C</definedName>
    <definedName name="Z_3D9260FD_8D92_4487_998F_20010EF9760C_.wvu.PrintArea" localSheetId="0" hidden="1">Ф1!$A$1:$D$153</definedName>
    <definedName name="Z_3D9260FD_8D92_4487_998F_20010EF9760C_.wvu.PrintArea" localSheetId="1" hidden="1">Ф2!$A$1:$D$72</definedName>
    <definedName name="Z_454BA59B_80A4_4206_A2DC_0500DE084220_.wvu.PrintArea" localSheetId="0" hidden="1">Ф1!$A$1:$D$153</definedName>
    <definedName name="Z_454BA59B_80A4_4206_A2DC_0500DE084220_.wvu.PrintArea" localSheetId="1" hidden="1">Ф2!$A$1:$D$72</definedName>
    <definedName name="Z_4A930143_F452_4E4A_BFFA_D8A68B767286_.wvu.Cols" localSheetId="0" hidden="1">Ф1!#REF!</definedName>
    <definedName name="Z_4F41821F_0489_4E95_A867_F68E71336EB0_.wvu.PrintArea" localSheetId="0" hidden="1">Ф1!$A$1:$D$153</definedName>
    <definedName name="Z_4F41821F_0489_4E95_A867_F68E71336EB0_.wvu.PrintArea" localSheetId="1" hidden="1">Ф2!$A$1:$D$72</definedName>
    <definedName name="Z_59B10CA7_0B5E_4AE8_9882_51FD3D8D745C_.wvu.PrintArea" localSheetId="0" hidden="1">Ф1!$A$1:$D$153</definedName>
    <definedName name="Z_59B10CA7_0B5E_4AE8_9882_51FD3D8D745C_.wvu.PrintArea" localSheetId="1" hidden="1">Ф2!$A$1:$D$72</definedName>
    <definedName name="Z_616DB637_1A16_4836_A361_EF0074328EFC_.wvu.Cols" localSheetId="0" hidden="1">Ф1!#REF!</definedName>
    <definedName name="Z_73EDCEEC_C5B0_4FCF_90FA_174A57C2032F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73EDCEEC_C5B0_4FCF_90FA_174A57C2032F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43E3735_A41C_45FE_B6BE_B364410D83B8_.wvu.Cols" localSheetId="1" hidden="1">Ф2!#REF!</definedName>
    <definedName name="Z_89F06BA7_FD3A_4BE9_972C_F223D2D01082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89F06BA7_FD3A_4BE9_972C_F223D2D01082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C512CB0_D537_4979_ACDA_E92D7E406A1C_.wvu.Rows" localSheetId="0" hidden="1">Ф1!$37:$38</definedName>
    <definedName name="Z_942BA421_E001_4FC3_9C0F_8E0D53E3C61F_.wvu.PrintArea" localSheetId="2" hidden="1">Ф3!$A$1:$D$101</definedName>
    <definedName name="Z_942BA421_E001_4FC3_9C0F_8E0D53E3C61F_.wvu.PrintArea" localSheetId="3" hidden="1">Ф4!$A$1:$K$96</definedName>
    <definedName name="Z_942BA421_E001_4FC3_9C0F_8E0D53E3C61F_.wvu.PrintTitles" localSheetId="3" hidden="1">Ф4!$15:$16</definedName>
    <definedName name="Z_942BA421_E001_4FC3_9C0F_8E0D53E3C61F_.wvu.Rows" localSheetId="3" hidden="1">Ф4!$85:$86</definedName>
    <definedName name="Z_990448D5_2EEE_43DC_AA45_610EF3D248E1_.wvu.Cols" localSheetId="0" hidden="1">Ф1!#REF!</definedName>
    <definedName name="Z_9A34D13E_1E84_4613_9A86_91F3D89BFDB3_.wvu.PrintArea" localSheetId="0" hidden="1">Ф1!$A$1:$D$153</definedName>
    <definedName name="Z_9A34D13E_1E84_4613_9A86_91F3D89BFDB3_.wvu.PrintArea" localSheetId="1" hidden="1">Ф2!$A$1:$D$72</definedName>
    <definedName name="Z_9B10049B_B70D_4B30_B4AD_67D3E97DF88D_.wvu.PrintArea" localSheetId="0" hidden="1">Ф1!$A$1:$D$153</definedName>
    <definedName name="Z_9B10049B_B70D_4B30_B4AD_67D3E97DF88D_.wvu.PrintArea" localSheetId="1" hidden="1">Ф2!$A$1:$D$72</definedName>
    <definedName name="Z_A71D7EC5_08E6_42F3_A4CE_82DBB7F17C02_.wvu.Cols" localSheetId="0" hidden="1">Ф1!#REF!</definedName>
    <definedName name="Z_A8D0D40D_9ED2_4FAF_AC66_1CCAA7B1301F_.wvu.PrintArea" localSheetId="2" hidden="1">Ф3!$A$1:$D$101</definedName>
    <definedName name="Z_A8D0D40D_9ED2_4FAF_AC66_1CCAA7B1301F_.wvu.PrintArea" localSheetId="3" hidden="1">Ф4!$A$9:$K$96</definedName>
    <definedName name="Z_A8D0D40D_9ED2_4FAF_AC66_1CCAA7B1301F_.wvu.Rows" localSheetId="2" hidden="1">Ф3!#REF!,Ф3!$8:$9,Ф3!#REF!</definedName>
    <definedName name="Z_A9EF7999_2777_4A49_8D2D_DE80BFE7CFD6_.wvu.PrintArea" localSheetId="0" hidden="1">Ф1!$A$1:$D$153</definedName>
    <definedName name="Z_A9EF7999_2777_4A49_8D2D_DE80BFE7CFD6_.wvu.PrintArea" localSheetId="1" hidden="1">Ф2!$A$1:$D$72</definedName>
    <definedName name="Z_ADA61D5D_B804_4972_B8BF_4C1FDDE5DAC9_.wvu.Cols" localSheetId="0" hidden="1">Ф1!#REF!</definedName>
    <definedName name="Z_ADD765EC_5384_4341_ABEB_04360BEB5A9A_.wvu.PrintArea" localSheetId="0" hidden="1">Ф1!$A$1:$D$153</definedName>
    <definedName name="Z_ADD765EC_5384_4341_ABEB_04360BEB5A9A_.wvu.PrintArea" localSheetId="1" hidden="1">Ф2!$A$1:$D$72</definedName>
    <definedName name="Z_AEF38D49_0D5B_42DA_A3E6_086E6D8AA66C_.wvu.PrintArea" localSheetId="0" hidden="1">Ф1!$A$1:$D$153</definedName>
    <definedName name="Z_AEF38D49_0D5B_42DA_A3E6_086E6D8AA66C_.wvu.PrintArea" localSheetId="1" hidden="1">Ф2!$A$1:$D$72</definedName>
    <definedName name="Z_B683132C_3A74_43DC_BDD0_BEFC0A103A6E_.wvu.PrintArea" localSheetId="0" hidden="1">Ф1!$A$1:$D$153</definedName>
    <definedName name="Z_B683132C_3A74_43DC_BDD0_BEFC0A103A6E_.wvu.PrintArea" localSheetId="1" hidden="1">Ф2!$A$1:$D$72</definedName>
    <definedName name="Z_C37E65A7_9893_435E_9759_72E0D8A5DD87_.wvu.PrintTitles" localSheetId="0" hidden="1">#REF!</definedName>
    <definedName name="Z_C37E65A7_9893_435E_9759_72E0D8A5DD87_.wvu.PrintTitles" localSheetId="1" hidden="1">#REF!</definedName>
    <definedName name="Z_C37E65A7_9893_435E_9759_72E0D8A5DD87_.wvu.PrintTitles" hidden="1">#REF!</definedName>
    <definedName name="Z_D041BB6C_E9DC_4365_B3BC_40412EC9A630_.wvu.Cols" localSheetId="0" hidden="1">Ф1!#REF!</definedName>
    <definedName name="Z_D1FA2BCD_ED8C_4AA9_91A3_5C78B7169543_.wvu.PrintArea" localSheetId="0" hidden="1">Ф1!$A$1:$D$153</definedName>
    <definedName name="Z_D1FA2BCD_ED8C_4AA9_91A3_5C78B7169543_.wvu.PrintArea" localSheetId="1" hidden="1">Ф2!$A$1:$D$72</definedName>
    <definedName name="Z_EB60C3E7_A987_45D7_A1A9_7262E5FC1E7A_.wvu.PrintArea" localSheetId="0" hidden="1">Ф1!$A$1:$D$153</definedName>
    <definedName name="Z_EB60C3E7_A987_45D7_A1A9_7262E5FC1E7A_.wvu.PrintArea" localSheetId="1" hidden="1">Ф2!$A$1:$D$72</definedName>
    <definedName name="Z_F4D0C472_6564_48BC_BC10_B245E1D21AC1_.wvu.PrintArea" localSheetId="0" hidden="1">Ф1!$A$1:$D$153</definedName>
    <definedName name="Z_F4D0C472_6564_48BC_BC10_B245E1D21AC1_.wvu.PrintArea" localSheetId="1" hidden="1">Ф2!$A$1:$D$72</definedName>
    <definedName name="Z_F91AB034_777F_4EBA_AEDB_E14AFB775702_.wvu.PrintArea" localSheetId="0" hidden="1">Ф1!$A$1:$D$153</definedName>
    <definedName name="Z_F91AB034_777F_4EBA_AEDB_E14AFB775702_.wvu.PrintArea" localSheetId="1" hidden="1">Ф2!$A$1:$D$72</definedName>
    <definedName name="Z_FB93F97A_F627_421A_B624_67C3F4ACAC93_.wvu.Cols" localSheetId="0" hidden="1">Ф1!#REF!</definedName>
    <definedName name="Z_FE0CDF85_9ACD_422E_81FA_C8675CB75BBD_.wvu.PrintArea" localSheetId="0" hidden="1">Ф1!$A$1:$D$153</definedName>
    <definedName name="Z_FE0CDF85_9ACD_422E_81FA_C8675CB75BBD_.wvu.PrintArea" localSheetId="1" hidden="1">Ф2!$A$1:$D$72</definedName>
    <definedName name="А2" localSheetId="0">#REF!</definedName>
    <definedName name="А2" localSheetId="1">#REF!</definedName>
    <definedName name="А2">#REF!</definedName>
    <definedName name="ааа" localSheetId="0" hidden="1">{#N/A,#N/A,TRUE,"Лист1";#N/A,#N/A,TRUE,"Лист2";#N/A,#N/A,TRUE,"Лист3"}</definedName>
    <definedName name="ааа" localSheetId="1" hidden="1">{#N/A,#N/A,TRUE,"Лист1";#N/A,#N/A,TRUE,"Лист2";#N/A,#N/A,TRUE,"Лист3"}</definedName>
    <definedName name="ааа" hidden="1">{#N/A,#N/A,TRUE,"Лист1";#N/A,#N/A,TRUE,"Лист2";#N/A,#N/A,TRUE,"Лист3"}</definedName>
    <definedName name="АААААААА">'[24]5R'!АААААААА</definedName>
    <definedName name="Август">#REF!</definedName>
    <definedName name="август2002г">[45]Сентябрь!#REF!</definedName>
    <definedName name="авррпеворпао">'[16]Bal Sheet'!#REF!</definedName>
    <definedName name="ап">'[24]5R'!ап</definedName>
    <definedName name="апвп">[46]Форма2!$C$19:$C$24,[46]Форма2!$E$19:$F$24,[46]Форма2!$D$26:$F$31,[46]Форма2!$C$33:$C$38,[46]Форма2!$E$33:$F$38,[46]Форма2!$D$40:$F$43,[46]Форма2!$C$45:$C$48,[46]Форма2!$E$45:$F$48,[46]Форма2!$C$19</definedName>
    <definedName name="апр">'[27]56_1'!апр</definedName>
    <definedName name="Апрель">[44]Апрель!#REF!</definedName>
    <definedName name="апрель2000">[45]Квартал!#REF!</definedName>
    <definedName name="_xlnm.Database">#REF!</definedName>
    <definedName name="Бери">[47]Форма2!$D$129:$F$132,[47]Форма2!$D$134:$F$135,[47]Форма2!$D$137:$F$140,[47]Форма2!$D$142:$F$144,[47]Форма2!$D$146:$F$150,[47]Форма2!$D$152:$F$154,[47]Форма2!$D$156:$F$162,[47]Форма2!$D$129</definedName>
    <definedName name="Берик">[47]Форма2!$C$70:$C$72,[47]Форма2!$D$73:$F$73,[47]Форма2!$E$70:$F$72,[47]Форма2!$C$75:$C$77,[47]Форма2!$E$75:$F$77,[47]Форма2!$C$79:$C$82,[47]Форма2!$E$79:$F$82,[47]Форма2!$C$84:$C$86,[47]Форма2!$E$84:$F$86,[47]Форма2!$C$88:$C$89,[47]Форма2!$E$88:$F$89,[47]Форма2!$C$70</definedName>
    <definedName name="биржа">[48]База!$A$1:$T$65536</definedName>
    <definedName name="биржа1">[48]База!$B$1:$T$65536</definedName>
    <definedName name="БЛРаздел1">[49]Форма2!$C$19:$C$24,[49]Форма2!$E$19:$F$24,[49]Форма2!$D$26:$F$31,[49]Форма2!$C$33:$C$38,[49]Форма2!$E$33:$F$38,[49]Форма2!$D$40:$F$43,[49]Форма2!$C$45:$C$48,[49]Форма2!$E$45:$F$48,[49]Форма2!$C$19</definedName>
    <definedName name="БЛРаздел2">[49]Форма2!$C$51:$C$58,[49]Форма2!$E$51:$F$58,[49]Форма2!$C$60:$C$62,[49]Форма2!$E$60:$F$62,[49]Форма2!$C$64:$C$66,[49]Форма2!$E$64:$F$66,[49]Форма2!$C$51</definedName>
    <definedName name="БЛРаздел3">[49]Форма2!$C$69:$C$71,[49]Форма2!$D$72:$F$72,[49]Форма2!$E$69:$F$71,[49]Форма2!$C$74:$C$76,[49]Форма2!$E$74:$F$76,[49]Форма2!$C$78:$C$81,[49]Форма2!$E$78:$F$81,[49]Форма2!$C$83:$C$85,[49]Форма2!$E$83:$F$85,[49]Форма2!$C$87:$C$88,[49]Форма2!$E$87:$F$88,[49]Форма2!$C$69</definedName>
    <definedName name="БЛРаздел4">[49]Форма2!$E$106:$F$107,[49]Форма2!$C$106:$C$107,[49]Форма2!$E$102:$F$104,[49]Форма2!$C$102:$C$104,[49]Форма2!$C$97:$C$100,[49]Форма2!$E$97:$F$100,[49]Форма2!$E$92:$F$95,[49]Форма2!$C$92:$C$95,[49]Форма2!$C$92</definedName>
    <definedName name="БЛРаздел5">[49]Форма2!$C$113:$C$114,[49]Форма2!$D$110:$F$112,[49]Форма2!$E$113:$F$114,[49]Форма2!$D$115:$F$115,[49]Форма2!$D$117:$F$119,[49]Форма2!$D$121:$F$122,[49]Форма2!$D$124:$F$126,[49]Форма2!$D$110</definedName>
    <definedName name="БЛРаздел6">[49]Форма2!$D$129:$F$132,[49]Форма2!$D$134:$F$135,[49]Форма2!$D$138:$F$141,[49]Форма2!$D$148:$F$150,[49]Форма2!$D$152:$F$153,[49]Форма2!$D$155:$F$158,[49]Форма2!$D$161:$F$167,[49]Форма2!$D$129</definedName>
    <definedName name="блраздел66">[50]Форма2!$D$129:$F$132,[50]Форма2!$D$134:$F$135,[50]Форма2!$D$138:$F$141,[50]Форма2!$D$148:$F$150,[50]Форма2!$D$152:$F$153,[50]Форма2!$D$155:$F$158,[50]Форма2!$D$161:$F$167,[50]Форма2!$D$129</definedName>
    <definedName name="БЛРаздел7">[49]Форма2!$D$176:$F$182,[49]Форма2!$D$172:$F$174,[49]Форма2!$D$170:$F$170,[49]Форма2!$D$170</definedName>
    <definedName name="БЛРаздел8">[49]Форма2!$E$190:$F$201,[49]Форма2!$C$190:$C$201,[49]Форма2!$E$186:$F$188,[49]Форма2!$C$186:$C$188,[49]Форма2!$E$185:$F$185,[49]Форма2!$C$185</definedName>
    <definedName name="БЛРаздел9">[49]Форма2!#REF!,[49]Форма2!#REF!,[49]Форма2!$E$223:$F$230,[49]Форма2!$C$223:$C$230,[49]Форма2!$E$222:$F$222,[49]Форма2!$C$222,[49]Форма2!$E$216:$F$220,[49]Форма2!$C$216:$C$220,[49]Форма2!$E$205:$F$209,[49]Форма2!$C$205:$C$209,[49]Форма2!#REF!</definedName>
    <definedName name="БПДанные">#REF!,#REF!,#REF!</definedName>
    <definedName name="Бюджет__по__подразд__2003__года_Лист1_Таблица">[51]ОТиТБ!#REF!</definedName>
    <definedName name="в23ё">'[24]5R'!в23ё</definedName>
    <definedName name="В32">#REF!</definedName>
    <definedName name="вб">[52]Пр2!#REF!</definedName>
    <definedName name="вв">'[24]5R'!вв</definedName>
    <definedName name="Всего">#REF!</definedName>
    <definedName name="второй">#REF!</definedName>
    <definedName name="вуув" localSheetId="0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выпуск">[44]Январь!#REF!</definedName>
    <definedName name="грп">#REF!</definedName>
    <definedName name="грприрцфв00ав98" localSheetId="0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ебит">'[53]из сем'!$A$2:$B$362</definedName>
    <definedName name="дек02">[45]Сентябрь!#REF!</definedName>
    <definedName name="дек2002год">[44]Сентябрь!#REF!</definedName>
    <definedName name="Декабрь">[44]Декабрь!#REF!</definedName>
    <definedName name="декабрь2002">[44]Ноябрь!#REF!</definedName>
    <definedName name="Добыча">'[54]Добыча нефти4'!$F$11:$Q$12</definedName>
    <definedName name="Доз5">#REF!</definedName>
    <definedName name="доз6">#REF!</definedName>
    <definedName name="е" hidden="1">'[55]Prelim Cost'!$B$31:$L$31</definedName>
    <definedName name="ЕдИзм">[33]ЕдИзм!$A$1:$D$25</definedName>
    <definedName name="за2002">[44]Январь!#REF!</definedName>
    <definedName name="за4мес">[44]Квартал!#REF!</definedName>
    <definedName name="_xlnm.Print_Titles" localSheetId="3">Ф4!$15:$16</definedName>
    <definedName name="Зарплата" localSheetId="0">#REF!</definedName>
    <definedName name="Зарплата" localSheetId="1">#REF!</definedName>
    <definedName name="Зарплата">#REF!</definedName>
    <definedName name="зквартал" localSheetId="0">[45]Январь!#REF!</definedName>
    <definedName name="зквартал" localSheetId="1">[45]Январь!#REF!</definedName>
    <definedName name="зквартал">[45]Январь!#REF!</definedName>
    <definedName name="импорт" localSheetId="0">#REF!</definedName>
    <definedName name="импорт" localSheetId="1">#REF!</definedName>
    <definedName name="импорт">#REF!</definedName>
    <definedName name="индплан" localSheetId="0">#REF!</definedName>
    <definedName name="индплан" localSheetId="1">#REF!</definedName>
    <definedName name="индплан">#REF!</definedName>
    <definedName name="индцкавг98" localSheetId="0" hidden="1">{#N/A,#N/A,TRUE,"Лист1";#N/A,#N/A,TRUE,"Лист2";#N/A,#N/A,TRUE,"Лист3"}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юль">[44]Июль!#REF!</definedName>
    <definedName name="июль2002">[45]Декабрь!#REF!</definedName>
    <definedName name="Июнь">[44]Июнь!#REF!</definedName>
    <definedName name="й">'[24]5R'!й</definedName>
    <definedName name="йй">'[24]5R'!йй</definedName>
    <definedName name="к" hidden="1">'[55]Prelim Cost'!$B$33:$L$33</definedName>
    <definedName name="Квартал1">[44]Квартал!#REF!</definedName>
    <definedName name="Квартал2">#REF!</definedName>
    <definedName name="Квартал3">#REF!</definedName>
    <definedName name="Квартал4">#REF!</definedName>
    <definedName name="ке">'[24]5R'!ке</definedName>
    <definedName name="Кегок2" localSheetId="0" hidden="1">{#N/A,#N/A,TRUE,"Лист1";#N/A,#N/A,TRUE,"Лист2";#N/A,#N/A,TRUE,"Лист3"}</definedName>
    <definedName name="Кегок2" localSheetId="1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ддлд">#REF!</definedName>
    <definedName name="лист1">#REF!</definedName>
    <definedName name="Май">#REF!</definedName>
    <definedName name="Макрос1">'[27]56_1'!Макрос1</definedName>
    <definedName name="Март">[44]Март!#REF!</definedName>
    <definedName name="март02г">[44]Январь!#REF!</definedName>
    <definedName name="март2002">[44]Июль!#REF!</definedName>
    <definedName name="мбр">[52]Пр2!#REF!</definedName>
    <definedName name="ммм">#REF!</definedName>
    <definedName name="МРП">#REF!</definedName>
    <definedName name="мым">'[24]5R'!мым</definedName>
    <definedName name="Ноябрь">[44]Ноябрь!#REF!</definedName>
    <definedName name="_xlnm.Print_Area" localSheetId="0">Ф1!$A$1:$D$153</definedName>
    <definedName name="_xlnm.Print_Area" localSheetId="1">Ф2!$A$1:$D$72</definedName>
    <definedName name="_xlnm.Print_Area" localSheetId="2">Ф3!$A$1:$D$101</definedName>
    <definedName name="_xlnm.Print_Area" localSheetId="3">Ф4!$A$1:$K$96</definedName>
    <definedName name="_xlnm.Print_Area">#REF!</definedName>
    <definedName name="окт">[44]Март!#REF!</definedName>
    <definedName name="Октябрь">#REF!</definedName>
    <definedName name="октябрь2002">[44]Январь!#REF!</definedName>
    <definedName name="октябрьуслуги">[44]Сентябрь!#REF!</definedName>
    <definedName name="Ора">'[56]поставка сравн13'!$A$1:$Q$30</definedName>
    <definedName name="Ораз">[47]Форма2!$D$179:$F$185,[47]Форма2!$D$175:$F$177,[47]Форма2!$D$165:$F$173,[47]Форма2!$D$165</definedName>
    <definedName name="первый">#REF!</definedName>
    <definedName name="Подготовка_к_печати_и_сохранение0710">'[27]56_1'!Подготовка_к_печати_и_сохранение0710</definedName>
    <definedName name="Предприятия">'[57]#ССЫЛКА'!$A$1:$D$64</definedName>
    <definedName name="прибыль3" localSheetId="0" hidden="1">{#N/A,#N/A,TRUE,"Лист1";#N/A,#N/A,TRUE,"Лист2";#N/A,#N/A,TRUE,"Лист3"}</definedName>
    <definedName name="прибыль3" localSheetId="1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">#REF!</definedName>
    <definedName name="Прогрес" localSheetId="0">#REF!,#REF!,#REF!,#REF!,#REF!,#REF!,#REF!,#REF!</definedName>
    <definedName name="Прогрес" localSheetId="1">#REF!,#REF!,#REF!,#REF!,#REF!,#REF!,#REF!,#REF!</definedName>
    <definedName name="Прогрес">#REF!,#REF!,#REF!,#REF!,#REF!,#REF!,#REF!,#REF!</definedName>
    <definedName name="пррррр">#REF!</definedName>
    <definedName name="прррррр">#REF!</definedName>
    <definedName name="расходы">[58]Форма2!$C$51:$C$58,[58]Форма2!$E$51:$F$58,[58]Форма2!$C$60:$C$63,[58]Форма2!$E$60:$F$63,[58]Форма2!$C$65:$C$67,[58]Форма2!$E$65:$F$67,[58]Форма2!$C$51</definedName>
    <definedName name="Расшифр">'[27]56_1'!Расшифр</definedName>
    <definedName name="_xlnm.Recorder">#REF!</definedName>
    <definedName name="рис1" localSheetId="0" hidden="1">{#N/A,#N/A,TRUE,"Лист1";#N/A,#N/A,TRUE,"Лист2";#N/A,#N/A,TRUE,"Лист3"}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с">'[24]5R'!с</definedName>
    <definedName name="Сводный_баланс_н_п_с">'[27]56_1'!Сводный_баланс_н_п_с</definedName>
    <definedName name="сектор">[33]Предпр!$L$3:$L$9</definedName>
    <definedName name="сент">[44]Июнь!#REF!</definedName>
    <definedName name="сент2002">[45]Январь!#REF!</definedName>
    <definedName name="Сентябрь">[44]Сентябрь!#REF!</definedName>
    <definedName name="сентябрь2000год">[45]Март!#REF!</definedName>
    <definedName name="СписокТЭП">[59]СписокТЭП!$A$1:$C$40</definedName>
    <definedName name="сс">'[24]5R'!сс</definedName>
    <definedName name="сссс">'[24]5R'!сссс</definedName>
    <definedName name="ссы">'[24]5R'!ссы</definedName>
    <definedName name="СТРОИТЕЛЬСТВО">#REF!</definedName>
    <definedName name="счет221">[44]Март!#REF!</definedName>
    <definedName name="титэк">#REF!</definedName>
    <definedName name="титэк1">#REF!</definedName>
    <definedName name="титэмба">#REF!</definedName>
    <definedName name="тов6м">[44]Июль!#REF!</definedName>
    <definedName name="тп" localSheetId="0" hidden="1">{#N/A,#N/A,TRUE,"Лист1";#N/A,#N/A,TRUE,"Лист2";#N/A,#N/A,TRUE,"Лист3"}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у">'[24]5R'!у</definedName>
    <definedName name="ук">'[24]5R'!ук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орядочить_по_областям">[60]!Упорядочить_по_областям</definedName>
    <definedName name="усл">[44]Сентябрь!#REF!</definedName>
    <definedName name="усл2002">[44]Январь!#REF!</definedName>
    <definedName name="услуги">[44]Сентябрь!#REF!</definedName>
    <definedName name="фев02г">[45]Ноябрь!#REF!</definedName>
    <definedName name="февр">[44]Июнь!#REF!</definedName>
    <definedName name="Февраль">#REF!</definedName>
    <definedName name="форма">[50]Форма2!$C$51:$C$58,[50]Форма2!$E$51:$F$58,[50]Форма2!$C$60:$C$62,[50]Форма2!$E$60:$F$62,[50]Форма2!$C$64:$C$66,[50]Форма2!$E$64:$F$66,[50]Форма2!$C$51</definedName>
    <definedName name="форма6">#REF!</definedName>
    <definedName name="ц">'[24]5R'!ц</definedName>
    <definedName name="Цена_переработки">#REF!</definedName>
    <definedName name="цу">'[24]5R'!цу</definedName>
    <definedName name="цц">'[24]5R'!цц</definedName>
    <definedName name="четвертый">#REF!</definedName>
    <definedName name="щ">'[24]5R'!щ</definedName>
    <definedName name="ы">'[61]5'!#REF!</definedName>
    <definedName name="ыв">'[24]5R'!ыв</definedName>
    <definedName name="ыва" localSheetId="0" hidden="1">{#N/A,#N/A,TRUE,"Лист1";#N/A,#N/A,TRUE,"Лист2";#N/A,#N/A,TRUE,"Лист3"}</definedName>
    <definedName name="ыва" localSheetId="1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'[24]5R'!ыыыы</definedName>
    <definedName name="Экспорт_Объемы_добычи">#REF!</definedName>
    <definedName name="Экспорт_Поставки_нефти">'[54]поставка сравн13'!$A$1:$Q$30</definedName>
    <definedName name="ээ">#REF!</definedName>
    <definedName name="юю">#REF!</definedName>
    <definedName name="явп">#REF!</definedName>
    <definedName name="Январь">[44]Январь!#REF!</definedName>
    <definedName name="январь2002">[45]Ноябрь!#REF!</definedName>
    <definedName name="ЯнварьАвгуст">#REF!</definedName>
    <definedName name="ЯнварьАпрель">#REF!</definedName>
    <definedName name="ЯнварьДекабрь">#REF!</definedName>
    <definedName name="ЯнварьИюль">#REF!</definedName>
    <definedName name="ЯнварьИюнь">#REF!</definedName>
    <definedName name="ЯнварьМай">#REF!</definedName>
    <definedName name="ЯнварьНоябрь">#REF!</definedName>
    <definedName name="ЯнварьОктябрь">#REF!</definedName>
    <definedName name="ЯнварьСентябрь">#REF!</definedName>
    <definedName name="ЯнварьФевраль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6" l="1"/>
  <c r="C55" i="6"/>
  <c r="D53" i="6"/>
  <c r="C53" i="6"/>
  <c r="D46" i="6"/>
  <c r="C46" i="6"/>
  <c r="D30" i="6"/>
  <c r="C30" i="6"/>
  <c r="D28" i="6"/>
  <c r="C28" i="6"/>
  <c r="G68" i="4" l="1"/>
  <c r="D74" i="3"/>
  <c r="C74" i="3"/>
  <c r="D37" i="3"/>
  <c r="C37" i="3"/>
  <c r="D51" i="3"/>
  <c r="C51" i="3"/>
  <c r="D35" i="6"/>
  <c r="D52" i="6"/>
  <c r="K48" i="4" l="1"/>
  <c r="K47" i="4"/>
  <c r="K46" i="4"/>
  <c r="K45" i="4"/>
  <c r="K43" i="4"/>
  <c r="K42" i="4"/>
  <c r="K41" i="4"/>
  <c r="K40" i="4"/>
  <c r="K39" i="4"/>
  <c r="K38" i="4"/>
  <c r="K37" i="4"/>
  <c r="K35" i="4"/>
  <c r="K32" i="4"/>
  <c r="K31" i="4"/>
  <c r="K30" i="4"/>
  <c r="K29" i="4"/>
  <c r="K27" i="4"/>
  <c r="K26" i="4"/>
  <c r="K25" i="4"/>
  <c r="K24" i="4"/>
  <c r="I48" i="4"/>
  <c r="I47" i="4"/>
  <c r="I46" i="4"/>
  <c r="I45" i="4"/>
  <c r="I44" i="4"/>
  <c r="K44" i="4" s="1"/>
  <c r="I43" i="4"/>
  <c r="I42" i="4"/>
  <c r="I41" i="4"/>
  <c r="I40" i="4"/>
  <c r="I39" i="4"/>
  <c r="I38" i="4"/>
  <c r="I37" i="4"/>
  <c r="I35" i="4"/>
  <c r="I32" i="4"/>
  <c r="I31" i="4"/>
  <c r="I30" i="4"/>
  <c r="I29" i="4"/>
  <c r="I28" i="4"/>
  <c r="K28" i="4" s="1"/>
  <c r="I27" i="4"/>
  <c r="I25" i="4"/>
  <c r="I21" i="4"/>
  <c r="K21" i="4" s="1"/>
  <c r="I18" i="4"/>
  <c r="K18" i="4" s="1"/>
  <c r="I17" i="4"/>
  <c r="K17" i="4" s="1"/>
  <c r="G19" i="4"/>
  <c r="G22" i="4"/>
  <c r="G20" i="4" s="1"/>
  <c r="G33" i="4"/>
  <c r="I33" i="4" s="1"/>
  <c r="K33" i="4" s="1"/>
  <c r="D49" i="4"/>
  <c r="E49" i="4"/>
  <c r="H49" i="4"/>
  <c r="J49" i="4"/>
  <c r="C49" i="4"/>
  <c r="F22" i="4"/>
  <c r="F20" i="4" s="1"/>
  <c r="I20" i="4" s="1"/>
  <c r="F19" i="4"/>
  <c r="F49" i="4" s="1"/>
  <c r="F54" i="4" s="1"/>
  <c r="K20" i="4" l="1"/>
  <c r="I19" i="4"/>
  <c r="K19" i="4" s="1"/>
  <c r="K49" i="4" s="1"/>
  <c r="I22" i="4"/>
  <c r="K22" i="4" s="1"/>
  <c r="G49" i="4"/>
  <c r="G54" i="4" s="1"/>
  <c r="G57" i="4"/>
  <c r="F57" i="4"/>
  <c r="C13" i="4"/>
  <c r="I49" i="4" l="1"/>
  <c r="I83" i="4"/>
  <c r="K83" i="4" s="1"/>
  <c r="I82" i="4"/>
  <c r="K82" i="4" s="1"/>
  <c r="I81" i="4"/>
  <c r="K81" i="4" s="1"/>
  <c r="I80" i="4"/>
  <c r="K80" i="4" s="1"/>
  <c r="I79" i="4"/>
  <c r="K79" i="4" s="1"/>
  <c r="I78" i="4"/>
  <c r="K78" i="4" s="1"/>
  <c r="I77" i="4"/>
  <c r="K77" i="4" s="1"/>
  <c r="I76" i="4"/>
  <c r="K76" i="4" s="1"/>
  <c r="I75" i="4"/>
  <c r="K75" i="4" s="1"/>
  <c r="I74" i="4"/>
  <c r="K74" i="4" s="1"/>
  <c r="I73" i="4"/>
  <c r="K73" i="4" s="1"/>
  <c r="I72" i="4"/>
  <c r="K72" i="4" s="1"/>
  <c r="K71" i="4"/>
  <c r="J70" i="4"/>
  <c r="J68" i="4" s="1"/>
  <c r="I70" i="4"/>
  <c r="K69" i="4"/>
  <c r="I68" i="4"/>
  <c r="I67" i="4"/>
  <c r="K67" i="4" s="1"/>
  <c r="I66" i="4"/>
  <c r="K66" i="4" s="1"/>
  <c r="I65" i="4"/>
  <c r="K65" i="4" s="1"/>
  <c r="I64" i="4"/>
  <c r="K64" i="4" s="1"/>
  <c r="I63" i="4"/>
  <c r="K63" i="4" s="1"/>
  <c r="I62" i="4"/>
  <c r="K62" i="4" s="1"/>
  <c r="I61" i="4"/>
  <c r="K61" i="4" s="1"/>
  <c r="I60" i="4"/>
  <c r="K60" i="4" s="1"/>
  <c r="I59" i="4"/>
  <c r="K59" i="4" s="1"/>
  <c r="I58" i="4"/>
  <c r="K58" i="4" s="1"/>
  <c r="J57" i="4"/>
  <c r="J55" i="4" s="1"/>
  <c r="I57" i="4"/>
  <c r="I56" i="4"/>
  <c r="K56" i="4" s="1"/>
  <c r="J54" i="4"/>
  <c r="I54" i="4"/>
  <c r="G55" i="4"/>
  <c r="G84" i="4" s="1"/>
  <c r="F55" i="4"/>
  <c r="F84" i="4" s="1"/>
  <c r="I84" i="4" l="1"/>
  <c r="K70" i="4"/>
  <c r="K54" i="4"/>
  <c r="K57" i="4"/>
  <c r="K68" i="4"/>
  <c r="I55" i="4"/>
  <c r="K55" i="4" s="1"/>
  <c r="J84" i="4"/>
  <c r="K84" i="4" l="1"/>
  <c r="D68" i="3"/>
  <c r="C68" i="3"/>
  <c r="D26" i="3"/>
  <c r="C26" i="3"/>
  <c r="D18" i="3"/>
  <c r="C18" i="3"/>
  <c r="D19" i="6"/>
  <c r="D22" i="6" s="1"/>
  <c r="D32" i="6" s="1"/>
  <c r="C19" i="6"/>
  <c r="C22" i="6" s="1"/>
  <c r="C32" i="6" s="1"/>
  <c r="D141" i="5"/>
  <c r="D143" i="5" s="1"/>
  <c r="C141" i="5"/>
  <c r="C143" i="5" s="1"/>
  <c r="D130" i="5"/>
  <c r="C130" i="5"/>
  <c r="D121" i="5"/>
  <c r="C121" i="5"/>
  <c r="D118" i="5"/>
  <c r="C118" i="5"/>
  <c r="D111" i="5"/>
  <c r="C111" i="5"/>
  <c r="D105" i="5"/>
  <c r="C105" i="5"/>
  <c r="D95" i="5"/>
  <c r="C95" i="5"/>
  <c r="D92" i="5"/>
  <c r="C92" i="5"/>
  <c r="D85" i="5"/>
  <c r="C85" i="5"/>
  <c r="D77" i="5"/>
  <c r="C77" i="5"/>
  <c r="D65" i="5"/>
  <c r="C65" i="5"/>
  <c r="D61" i="5"/>
  <c r="C61" i="5"/>
  <c r="D50" i="5"/>
  <c r="C50" i="5"/>
  <c r="D44" i="5"/>
  <c r="C44" i="5"/>
  <c r="D36" i="5"/>
  <c r="C36" i="5"/>
  <c r="D26" i="5"/>
  <c r="C26" i="5"/>
  <c r="D81" i="3" l="1"/>
  <c r="C81" i="3"/>
  <c r="C66" i="3"/>
  <c r="D66" i="3"/>
  <c r="C35" i="3"/>
  <c r="D35" i="3"/>
  <c r="C35" i="6"/>
  <c r="D133" i="5"/>
  <c r="C133" i="5"/>
  <c r="D108" i="5"/>
  <c r="C108" i="5"/>
  <c r="D81" i="5"/>
  <c r="C81" i="5"/>
  <c r="C47" i="5"/>
  <c r="D47" i="5"/>
  <c r="C33" i="6"/>
  <c r="C60" i="6" s="1"/>
  <c r="D33" i="6"/>
  <c r="D60" i="6" s="1"/>
  <c r="C12" i="6"/>
  <c r="C13" i="6"/>
  <c r="D84" i="3" l="1"/>
  <c r="D86" i="3" s="1"/>
  <c r="C84" i="3"/>
  <c r="C86" i="3" s="1"/>
  <c r="C82" i="5"/>
  <c r="D144" i="5"/>
  <c r="C144" i="5"/>
  <c r="D82" i="5"/>
  <c r="D85" i="4"/>
  <c r="J85" i="4"/>
  <c r="J86" i="4"/>
  <c r="G85" i="4"/>
  <c r="G86" i="4"/>
  <c r="H85" i="4"/>
  <c r="H86" i="4"/>
  <c r="C85" i="4"/>
  <c r="D86" i="4"/>
  <c r="F85" i="4" l="1"/>
  <c r="F86" i="4"/>
  <c r="E85" i="4" l="1"/>
  <c r="K85" i="4"/>
  <c r="C86" i="4"/>
  <c r="E86" i="4" l="1"/>
  <c r="K86" i="4"/>
</calcChain>
</file>

<file path=xl/sharedStrings.xml><?xml version="1.0" encoding="utf-8"?>
<sst xmlns="http://schemas.openxmlformats.org/spreadsheetml/2006/main" count="517" uniqueCount="415">
  <si>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</si>
  <si>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</si>
  <si>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</si>
  <si>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</si>
  <si>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</si>
  <si>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</si>
  <si>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</si>
  <si>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</si>
  <si>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</si>
  <si>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</si>
  <si>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</si>
  <si>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</si>
  <si>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</si>
  <si>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</si>
  <si>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</si>
  <si>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</si>
  <si>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101</t>
  </si>
  <si>
    <t>200</t>
  </si>
  <si>
    <t>201</t>
  </si>
  <si>
    <t>в том числе:</t>
  </si>
  <si>
    <t>411</t>
  </si>
  <si>
    <t>412</t>
  </si>
  <si>
    <t>413</t>
  </si>
  <si>
    <t>414</t>
  </si>
  <si>
    <t>415</t>
  </si>
  <si>
    <t>416</t>
  </si>
  <si>
    <t>417</t>
  </si>
  <si>
    <t>418</t>
  </si>
  <si>
    <t>420</t>
  </si>
  <si>
    <t>431</t>
  </si>
  <si>
    <t>432</t>
  </si>
  <si>
    <t>433</t>
  </si>
  <si>
    <t>434</t>
  </si>
  <si>
    <t>435</t>
  </si>
  <si>
    <t>440</t>
  </si>
  <si>
    <t>600</t>
  </si>
  <si>
    <t xml:space="preserve">                  </t>
  </si>
  <si>
    <t xml:space="preserve">                </t>
  </si>
  <si>
    <t>100</t>
  </si>
  <si>
    <t>210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</si>
  <si>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</si>
  <si>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</si>
  <si>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</si>
  <si>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</si>
  <si>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</si>
  <si>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</si>
  <si>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</si>
  <si>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</si>
  <si>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</si>
  <si>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</si>
  <si>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</si>
  <si>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</si>
  <si>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</si>
  <si>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</si>
  <si>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</si>
  <si>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</si>
  <si>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</si>
  <si>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</si>
  <si>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</si>
  <si>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</si>
  <si>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</si>
  <si>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400</t>
  </si>
  <si>
    <t>401</t>
  </si>
  <si>
    <t>500</t>
  </si>
  <si>
    <t>610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</si>
  <si>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</si>
  <si>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</si>
  <si>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</si>
  <si>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</si>
  <si>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</si>
  <si>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</si>
  <si>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</si>
  <si>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</si>
  <si>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</si>
  <si>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</si>
  <si>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700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</si>
  <si>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</si>
  <si>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</si>
  <si>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</si>
  <si>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</si>
  <si>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</si>
  <si>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</si>
  <si>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</si>
  <si>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</si>
  <si>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</si>
  <si>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</si>
  <si>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контроль с Ф1 на начало отчетного периода</t>
  </si>
  <si>
    <t>контроль с Ф1 на конец отчетного периода</t>
  </si>
  <si>
    <t>to the Order of the Minister of Finance of the Republic of Kazakhstan</t>
  </si>
  <si>
    <t>dated March 02, 2022 No. 241</t>
  </si>
  <si>
    <t xml:space="preserve">                           Appendix No. 4</t>
  </si>
  <si>
    <t>Appendix No. 3</t>
  </si>
  <si>
    <t xml:space="preserve">         to the Order of the Minister of Finance of the Republic of Kazakhstan</t>
  </si>
  <si>
    <t xml:space="preserve">            dated June 28, 2017 No. 404</t>
  </si>
  <si>
    <t>Form</t>
  </si>
  <si>
    <t xml:space="preserve">Consolidated Cash Flow Statement  </t>
  </si>
  <si>
    <t>(direct method)</t>
  </si>
  <si>
    <t xml:space="preserve">                              DESCRIPTION</t>
  </si>
  <si>
    <t>Line code</t>
  </si>
  <si>
    <t>For the reporting period</t>
  </si>
  <si>
    <t>For the previous period</t>
  </si>
  <si>
    <t>thous.tenge</t>
  </si>
  <si>
    <t xml:space="preserve">I. Operating activity cash flow </t>
  </si>
  <si>
    <t xml:space="preserve">1. Cash inflow total, (sum of lines from 011 to 016) </t>
  </si>
  <si>
    <t xml:space="preserve">     including:</t>
  </si>
  <si>
    <t xml:space="preserve">          sale of goods and services</t>
  </si>
  <si>
    <t xml:space="preserve">          other revenue</t>
  </si>
  <si>
    <t xml:space="preserve">          advance payments received from buyers, customers</t>
  </si>
  <si>
    <t xml:space="preserve">          receipts under insurance contracts</t>
  </si>
  <si>
    <t xml:space="preserve">          remuneration received </t>
  </si>
  <si>
    <t xml:space="preserve">          other receipts</t>
  </si>
  <si>
    <t>2. Cash outflow, total (sum of lines from 021 to 027)</t>
  </si>
  <si>
    <t xml:space="preserve">          payments to suppliers for goods and services</t>
  </si>
  <si>
    <t xml:space="preserve">          advance payments given to suppliers of goods and services</t>
  </si>
  <si>
    <t xml:space="preserve">          payments for labour</t>
  </si>
  <si>
    <t xml:space="preserve">          remuneration payment  </t>
  </si>
  <si>
    <t xml:space="preserve">          payments under insurance contracts</t>
  </si>
  <si>
    <t xml:space="preserve">          income tax and other payments into the budget</t>
  </si>
  <si>
    <t xml:space="preserve">          other payments</t>
  </si>
  <si>
    <t>3. Net amount of operating activity cash  (line 010 - line 020)</t>
  </si>
  <si>
    <t>II. Investment activity cash flow</t>
  </si>
  <si>
    <t>1.  Cash inflow total, (sum of lines from 041 to 052)</t>
  </si>
  <si>
    <t xml:space="preserve">          fixed assets sale </t>
  </si>
  <si>
    <t xml:space="preserve">          intangible assets sale </t>
  </si>
  <si>
    <t xml:space="preserve">          other long-term assets sale</t>
  </si>
  <si>
    <t xml:space="preserve">          sale of other companies' equity instruments (except for subsidiaries) and participatory interest in joint ventures</t>
  </si>
  <si>
    <t xml:space="preserve">          sale of other companies' debt instruments</t>
  </si>
  <si>
    <t xml:space="preserve">          reimbursement in loss of control over subsidiaries</t>
  </si>
  <si>
    <t xml:space="preserve">          withdrawal of cash deposits</t>
  </si>
  <si>
    <t xml:space="preserve">          sale of other financial assets</t>
  </si>
  <si>
    <t xml:space="preserve">          futures and forward contracts, options, and swaps</t>
  </si>
  <si>
    <t xml:space="preserve">          dividends received</t>
  </si>
  <si>
    <t>2. Cash outflow, total (sum of lines from 061 to 073)</t>
  </si>
  <si>
    <t xml:space="preserve">        fixed assets acquisition</t>
  </si>
  <si>
    <t xml:space="preserve">        intangible assets acquisition</t>
  </si>
  <si>
    <t xml:space="preserve">        other long-term assets acquisition</t>
  </si>
  <si>
    <t xml:space="preserve">       acquisition of other companies' equity instruments (except for subsidiaries) and participatory interest in joint ventures</t>
  </si>
  <si>
    <t xml:space="preserve">        acquisition of other companies' debt instruments</t>
  </si>
  <si>
    <t xml:space="preserve">        acquisition of control over subsidiaries</t>
  </si>
  <si>
    <t xml:space="preserve">          placing of cash deposits </t>
  </si>
  <si>
    <t xml:space="preserve">          payment of remuneration</t>
  </si>
  <si>
    <t xml:space="preserve">        acquisition of other financial assets</t>
  </si>
  <si>
    <t xml:space="preserve">        granting of loans </t>
  </si>
  <si>
    <t xml:space="preserve">        futures and forward contracts, options, and swaps</t>
  </si>
  <si>
    <t xml:space="preserve">        investments in associates and subsidiaries</t>
  </si>
  <si>
    <t xml:space="preserve">        other payments</t>
  </si>
  <si>
    <t>3.  Net amount of investment activity cash (line 040 - line 060)</t>
  </si>
  <si>
    <t>III. Financial activity cash flow</t>
  </si>
  <si>
    <t>1. Cash inflow total, (sum of lines from 091 to 094)</t>
  </si>
  <si>
    <t xml:space="preserve">          issue of shares and other financial instruments </t>
  </si>
  <si>
    <t xml:space="preserve">          procurement of loans</t>
  </si>
  <si>
    <t xml:space="preserve">          remuneration received</t>
  </si>
  <si>
    <t xml:space="preserve">          other inflow </t>
  </si>
  <si>
    <t>2. Cash outflow, total (sum of lines from 101 to 105)</t>
  </si>
  <si>
    <t xml:space="preserve">          payment of loans</t>
  </si>
  <si>
    <t xml:space="preserve">          payment of remuneration </t>
  </si>
  <si>
    <t xml:space="preserve">          payment of dividends</t>
  </si>
  <si>
    <t xml:space="preserve">          payments to owners under company shares</t>
  </si>
  <si>
    <t xml:space="preserve">          other outflow</t>
  </si>
  <si>
    <t>3. Net amount of financial activity cash (line 090 - line 100)</t>
  </si>
  <si>
    <t>4. Effect of currency exchange rates to tenge</t>
  </si>
  <si>
    <t xml:space="preserve">5.  Effect of change in the balance cost of cash and its equivalents </t>
  </si>
  <si>
    <t xml:space="preserve">6. Increase(+)/decrease(-) of funds (line 030+-line 080+-line 110+-line 120+-line 130) </t>
  </si>
  <si>
    <t xml:space="preserve">7. Cash  and its equivalents as of the beginning of reporting period </t>
  </si>
  <si>
    <t xml:space="preserve">8. Cash  and its  equivalents as of the end of reporting period </t>
  </si>
  <si>
    <t>Stamp here</t>
  </si>
  <si>
    <t>Company name</t>
  </si>
  <si>
    <t>Ulba Metallurgical Plant JSC</t>
  </si>
  <si>
    <t>Consolidated Capital Change Statement</t>
  </si>
  <si>
    <t>for the period ended on</t>
  </si>
  <si>
    <t>Appendix No. 5</t>
  </si>
  <si>
    <t xml:space="preserve">                           Appendix No.6</t>
  </si>
  <si>
    <t xml:space="preserve">      to the Order of the Minister of Finance of the Republic of Kazakhstan</t>
  </si>
  <si>
    <t xml:space="preserve">           dated June 28, 2017 No. 404</t>
  </si>
  <si>
    <t>Form 4</t>
  </si>
  <si>
    <t>thous. tenge</t>
  </si>
  <si>
    <t>Description</t>
  </si>
  <si>
    <t>Authorized capital stock</t>
  </si>
  <si>
    <t>Share premium</t>
  </si>
  <si>
    <t>Purchased own share instruments</t>
  </si>
  <si>
    <t>Components of other comprehensive income</t>
  </si>
  <si>
    <t>Undistributed profit</t>
  </si>
  <si>
    <t>Other capital</t>
  </si>
  <si>
    <t>Total</t>
  </si>
  <si>
    <t>Share of non-controlling owners</t>
  </si>
  <si>
    <t>Total capital</t>
  </si>
  <si>
    <t>Balance as of January 1st of the previous year</t>
  </si>
  <si>
    <t>Accounting policy change</t>
  </si>
  <si>
    <t>Re-calculated balance (line 010 +/- line 011)</t>
  </si>
  <si>
    <t>Overall comprehensive income, total (line 210 + line 220):</t>
  </si>
  <si>
    <t>Profit (loss) for the year</t>
  </si>
  <si>
    <t>Other comprehensive income, total (sum of lines from 221 to 229):</t>
  </si>
  <si>
    <t>revaluation of debt financial instruments at fair value through other comprehensive income (minus tax effect)</t>
  </si>
  <si>
    <t>revaluation of equity financial instruments at fair value through other comprehensive income (minus tax effect)</t>
  </si>
  <si>
    <t>revaluation of fixed assets and intangible assets (minus tax effect)</t>
  </si>
  <si>
    <t>Share in other comprehensive income (loss) of the associated agencies and joint activities accounted for by share participation method</t>
  </si>
  <si>
    <t>Actuarial profit (loss) on pension liabilities</t>
  </si>
  <si>
    <t>Effect of changing deferred tax income tax rate</t>
  </si>
  <si>
    <t>Fund flow hedging (minus tax effect)</t>
  </si>
  <si>
    <t>Hedging of net investment to foreign operations</t>
  </si>
  <si>
    <t>Rate difference by investments to foreign companies</t>
  </si>
  <si>
    <t>Operations with owners, total (sum of lines from 310 to 318):</t>
  </si>
  <si>
    <t>including:</t>
  </si>
  <si>
    <t>Remuneration of employees with shares:</t>
  </si>
  <si>
    <t>employees' service cost</t>
  </si>
  <si>
    <t>issuing shares according to the procedure of remuneration of employees with shares</t>
  </si>
  <si>
    <t>tax benefit related to the procedure of remuneration of employees with shares</t>
  </si>
  <si>
    <t xml:space="preserve">Contributions from owners </t>
  </si>
  <si>
    <t>Issuing own share instruments (shares)</t>
  </si>
  <si>
    <t xml:space="preserve">Issuing share instruments associated with business merge </t>
  </si>
  <si>
    <t>Share component of the convertible instruments (minus tax effect)</t>
  </si>
  <si>
    <t>Dividend payment</t>
  </si>
  <si>
    <t xml:space="preserve">Other distributions to owners </t>
  </si>
  <si>
    <t>Other operations with owners</t>
  </si>
  <si>
    <t>Changing of participatory interest in subsidiary companies, not resulted the loss of control:</t>
  </si>
  <si>
    <t>Other operations</t>
  </si>
  <si>
    <t>Balance as of January 1st of the reporting year (line 100 + line 200 + line 300 + line 319)</t>
  </si>
  <si>
    <t>Opening balance adjustment (IFRS 15)</t>
  </si>
  <si>
    <t>Opening balance adjustment (IFRS 9)</t>
  </si>
  <si>
    <t>Opening balance adjustment (IFRS 16)</t>
  </si>
  <si>
    <t>Re-calculated balance (line 400 +/- line 401)</t>
  </si>
  <si>
    <t>Overall comprehensive income, total (line 610 + line 620)</t>
  </si>
  <si>
    <t>Profit (loss) per year</t>
  </si>
  <si>
    <t>Other comprehensive income, total (sum of lines from 621 to 629):</t>
  </si>
  <si>
    <t>Operations with owners, total (sum of lines from 710 to 718):</t>
  </si>
  <si>
    <t>Balance (line 300 + line 301 + line 400 + line 500)</t>
  </si>
  <si>
    <t>Total capital (line 420 +/- line 421)</t>
  </si>
  <si>
    <t>Non-controlling owners interest</t>
  </si>
  <si>
    <t xml:space="preserve">Total capital attributed to parent company owners (sum of lines from 410 to 414) </t>
  </si>
  <si>
    <t xml:space="preserve">Undistributed profit (outstanding loss) </t>
  </si>
  <si>
    <t>Other comprehensive income components</t>
  </si>
  <si>
    <t xml:space="preserve">Reacquired private equity instruments </t>
  </si>
  <si>
    <t>Authorized (share) capital</t>
  </si>
  <si>
    <t>V. Capital</t>
  </si>
  <si>
    <t xml:space="preserve">Total long-term liabilities (sum of lines from 310 to 316) </t>
  </si>
  <si>
    <t xml:space="preserve">     Taxes</t>
  </si>
  <si>
    <t xml:space="preserve">     Other long-term liabilities </t>
  </si>
  <si>
    <t xml:space="preserve">Other long-term liabilities </t>
  </si>
  <si>
    <t>State subsidies</t>
  </si>
  <si>
    <t>Long-term liabilities under the contracts with buyers</t>
  </si>
  <si>
    <t>Long-term lease debt</t>
  </si>
  <si>
    <t>Staff remuneration</t>
  </si>
  <si>
    <t>Deferred tax liabilities</t>
  </si>
  <si>
    <t>Long-term estimate liabilities</t>
  </si>
  <si>
    <t>Other credit debt</t>
  </si>
  <si>
    <t xml:space="preserve">Trade credit debt </t>
  </si>
  <si>
    <t>Long-term trade and other credit debt</t>
  </si>
  <si>
    <t>Other financial liabilities</t>
  </si>
  <si>
    <t>Historical costs</t>
  </si>
  <si>
    <t>Other long-term financial liabilities</t>
  </si>
  <si>
    <t>Derivative financial instruments</t>
  </si>
  <si>
    <t>Long-term financial obligations evaluated at fair value through income or loss</t>
  </si>
  <si>
    <t>Other financial liabilities (earlier line 321)</t>
  </si>
  <si>
    <t>bonds</t>
  </si>
  <si>
    <t>Financial lease liabilities (from January 1, 2019 Lease liabilities)</t>
  </si>
  <si>
    <t>loans</t>
  </si>
  <si>
    <t>Long-term financial depreciated cost based obligations</t>
  </si>
  <si>
    <t>IV. Long-term liabilities</t>
  </si>
  <si>
    <t>Liabilities of withdrawn groups intended for sale</t>
  </si>
  <si>
    <t>Total short-term liabilities (sum of lines from 210 to 217)</t>
  </si>
  <si>
    <t xml:space="preserve">     Other short-term liabilities </t>
  </si>
  <si>
    <t xml:space="preserve">Other short-term liabilities </t>
  </si>
  <si>
    <t>Dividends due to payment</t>
  </si>
  <si>
    <t>Short-term liabilities under the contracts with buyers</t>
  </si>
  <si>
    <t>Short-term lease debt</t>
  </si>
  <si>
    <t xml:space="preserve">Current income tax obligations </t>
  </si>
  <si>
    <t>Short-term estimated liabilities</t>
  </si>
  <si>
    <t>Short-term trade and other credit debt</t>
  </si>
  <si>
    <t>Other short-term financial liabilities</t>
  </si>
  <si>
    <t>Short-term derivative financial instruments</t>
  </si>
  <si>
    <t>Short-term financial obligations based on fair cost through income or loss</t>
  </si>
  <si>
    <t>Other financial liabilities (earlier line 222)</t>
  </si>
  <si>
    <t>Bonds</t>
  </si>
  <si>
    <t>Finance lease liabilities (starting from January 1, 2019 - Lease liabilities)</t>
  </si>
  <si>
    <t>Loans</t>
  </si>
  <si>
    <t>Short-term financial depreciated cost based obligations</t>
  </si>
  <si>
    <t>III. Short-term liabilities</t>
  </si>
  <si>
    <t>Liabilities and capital</t>
  </si>
  <si>
    <t>Balance (line 100 + line 101 + line 200)</t>
  </si>
  <si>
    <t>Total long-term assets (sum of lines from 110 to 127)</t>
  </si>
  <si>
    <t>Taxes</t>
  </si>
  <si>
    <t>Other long-term assets</t>
  </si>
  <si>
    <t>Construction in progress</t>
  </si>
  <si>
    <t>Deferred tax assets</t>
  </si>
  <si>
    <t>Intangible assets</t>
  </si>
  <si>
    <t>Exploration and evaluation assets</t>
  </si>
  <si>
    <t>Biological assets</t>
  </si>
  <si>
    <t>Right of use asset</t>
  </si>
  <si>
    <t>Basic assets</t>
  </si>
  <si>
    <t>Investment property</t>
  </si>
  <si>
    <t xml:space="preserve">Long-term assets under the contracts with buyers </t>
  </si>
  <si>
    <t>Long-term accounts receivable on lease</t>
  </si>
  <si>
    <t>Other accounts receivable</t>
  </si>
  <si>
    <t>Trade accounts receivable</t>
  </si>
  <si>
    <t>Long-term trade and other accounts receivables</t>
  </si>
  <si>
    <t>Other long-term financial assets</t>
  </si>
  <si>
    <t>Investments in joint venture companies</t>
  </si>
  <si>
    <t>Investments in associates</t>
  </si>
  <si>
    <t>Investments accounted for using the equity method</t>
  </si>
  <si>
    <t>Initial cost accounted investments (subsidiaries)</t>
  </si>
  <si>
    <t>Long term derivative financial instruments</t>
  </si>
  <si>
    <t xml:space="preserve">Long term financial assets accountable by fair value through income and losses </t>
  </si>
  <si>
    <t>Long term financial assets based on fair cost through other comprehensive income</t>
  </si>
  <si>
    <t xml:space="preserve">Other financial instruments </t>
  </si>
  <si>
    <t xml:space="preserve">    Employees' debts (including loans)</t>
  </si>
  <si>
    <t xml:space="preserve">    Loans issued and accounts receivable of financial lease - long term portion</t>
  </si>
  <si>
    <t xml:space="preserve">    Other restricted cash assets </t>
  </si>
  <si>
    <t xml:space="preserve">    Restricted cash assets (LF Deposits)</t>
  </si>
  <si>
    <t xml:space="preserve">    Deposits (more than a year, not LF)</t>
  </si>
  <si>
    <t>Long term financial assets based on the depreciated cost</t>
  </si>
  <si>
    <t>II. Long-term assets</t>
  </si>
  <si>
    <t xml:space="preserve">Assets (or withdrawn groups) intended for sale </t>
  </si>
  <si>
    <t>Total short-term assets (sum of lines from 010 to 022)</t>
  </si>
  <si>
    <t xml:space="preserve">     Other short-term assets</t>
  </si>
  <si>
    <t>Other short-term assets</t>
  </si>
  <si>
    <t>Biological resource</t>
  </si>
  <si>
    <t>Stocks</t>
  </si>
  <si>
    <t>Current income tax</t>
  </si>
  <si>
    <t>Short term assets under the contracts with buyers</t>
  </si>
  <si>
    <t>Short term accounts receivable on lease</t>
  </si>
  <si>
    <t>Short-term trade and other accounts receivables</t>
  </si>
  <si>
    <t>Other short-term financial assets</t>
  </si>
  <si>
    <t>Short-term erived financial instruments</t>
  </si>
  <si>
    <t xml:space="preserve">Financial assets accountable by fair value through income and losses </t>
  </si>
  <si>
    <t>Financial assets evaluated at fair value through other comprehensive income</t>
  </si>
  <si>
    <t xml:space="preserve">    Other financial assets</t>
  </si>
  <si>
    <t xml:space="preserve">    Loans issued and accounts receivable of financial lease - current portion</t>
  </si>
  <si>
    <t xml:space="preserve">    Other restricted cash assets</t>
  </si>
  <si>
    <t xml:space="preserve">    Deposits (from 3 to 12 months, not LF)</t>
  </si>
  <si>
    <t>Financial assets based on the depreciated cost</t>
  </si>
  <si>
    <t xml:space="preserve">Cash assets and their equivalents </t>
  </si>
  <si>
    <t>I. Short-term assets</t>
  </si>
  <si>
    <t>As of the beginning of the reporting period</t>
  </si>
  <si>
    <t xml:space="preserve">As of the end of the reporting period </t>
  </si>
  <si>
    <t>Assets</t>
  </si>
  <si>
    <t xml:space="preserve"> thousand tenge</t>
  </si>
  <si>
    <t>as of</t>
  </si>
  <si>
    <t>CONSOLIDATED BALANCE  SHEET</t>
  </si>
  <si>
    <t>102, Abay Avenue,Ust-Kamenogorsk 070005, the Republic of Kazakhstan</t>
  </si>
  <si>
    <t>Legal address of the Company</t>
  </si>
  <si>
    <t>Large</t>
  </si>
  <si>
    <t>Business entity</t>
  </si>
  <si>
    <t xml:space="preserve">Average annual number of employees                      </t>
  </si>
  <si>
    <t>Consolidated</t>
  </si>
  <si>
    <t>Form of reporting</t>
  </si>
  <si>
    <t>Joint Stock Company</t>
  </si>
  <si>
    <t>Business legal structure</t>
  </si>
  <si>
    <t>Industry</t>
  </si>
  <si>
    <t>Company's activity type</t>
  </si>
  <si>
    <t>Сertificate of state reregistration of legal entity No. 1725-1917-01-АО dd. October 26, 2004</t>
  </si>
  <si>
    <t xml:space="preserve">Information on reorganization </t>
  </si>
  <si>
    <t xml:space="preserve">Company name </t>
  </si>
  <si>
    <t>Form 1</t>
  </si>
  <si>
    <t>dated June 28, 2017 No. 404</t>
  </si>
  <si>
    <t>to the order of Ministry of Finance of the Republic of Kazakhstan</t>
  </si>
  <si>
    <t>Appendix 2</t>
  </si>
  <si>
    <t>dated March 2, 2022 No. 241</t>
  </si>
  <si>
    <t>to the order of Minister of Finance of the Republic of Kazakhstan</t>
  </si>
  <si>
    <t>Appendix 1</t>
  </si>
  <si>
    <t>of the discontinued activity</t>
  </si>
  <si>
    <t xml:space="preserve">of the continuing activity </t>
  </si>
  <si>
    <t>Diluted earnings per share:</t>
  </si>
  <si>
    <t>Basic earnings per share:</t>
  </si>
  <si>
    <t>Earnings per share:</t>
  </si>
  <si>
    <t>controlling owners interest</t>
  </si>
  <si>
    <t>parent company owners</t>
  </si>
  <si>
    <t>Total comprehensive income attributable to:</t>
  </si>
  <si>
    <t>Total comprehensive income (line 300 + line 400)</t>
  </si>
  <si>
    <t>Total comprehensive income not subject to reclassification into income and expense over the subsequent periods (after income tax) (sum of lines from 431 to 435)</t>
  </si>
  <si>
    <t xml:space="preserve">Revaluation of equity  financial instruments at fair value through the other comprehensive income </t>
  </si>
  <si>
    <t xml:space="preserve">Tax effect of components of the other comprehensive income </t>
  </si>
  <si>
    <t>Actuarial income (loss) on pension liabilities</t>
  </si>
  <si>
    <t xml:space="preserve">Share in the other comprehensive income (loss) of the associated companies and joint venture accounted for using the equity method  </t>
  </si>
  <si>
    <t xml:space="preserve">Revaluation of fixed assets and intangible assets </t>
  </si>
  <si>
    <t>Total comprehensive income subject to reclassification into income and expense over the subsequent periods (after income tax) (sum of lines from 410 to 418)</t>
  </si>
  <si>
    <t xml:space="preserve">Reclassification adjustment as part of income (loss) </t>
  </si>
  <si>
    <t>Other components of the other comprehensive income</t>
  </si>
  <si>
    <t xml:space="preserve">Hedging of net investments in foreign operations </t>
  </si>
  <si>
    <t xml:space="preserve">Exchange difference on investments in foreign companies </t>
  </si>
  <si>
    <t>Cash flow hedging</t>
  </si>
  <si>
    <t xml:space="preserve">Effect of change in income tax rate on deferred tax </t>
  </si>
  <si>
    <t xml:space="preserve">Share in the other comprehensive income (loss) of the associated companies and joint venture accounted for using the equity method </t>
  </si>
  <si>
    <t>Revaluation of debt financial instruments at fair value through the other comprehensive income</t>
  </si>
  <si>
    <t>Including:</t>
  </si>
  <si>
    <t xml:space="preserve">Other comprehensive income, total (sum of lines 420 and 440): </t>
  </si>
  <si>
    <t>Parent company owners</t>
  </si>
  <si>
    <t>Profit for the year (line 200 + line 201) attributable to:</t>
  </si>
  <si>
    <t>Income (loss) after discontinued  activity taxation</t>
  </si>
  <si>
    <t>Income (loss) after continuing  activity taxation (line 100 - line 101)</t>
  </si>
  <si>
    <t>Income tax expenses</t>
  </si>
  <si>
    <t>Income (loss) before taxation (+/- lines from 020 to 025)</t>
  </si>
  <si>
    <t>Other expenses</t>
  </si>
  <si>
    <t>Other income</t>
  </si>
  <si>
    <t>Company's share in profit (loss) of associated entities and joint activity accounted for using the equity method</t>
  </si>
  <si>
    <t>Finance costs</t>
  </si>
  <si>
    <t>Finance income</t>
  </si>
  <si>
    <t>Total operating income (loss) (+/- lines from 012 to 016)</t>
  </si>
  <si>
    <t xml:space="preserve">Administrative expenses </t>
  </si>
  <si>
    <t>Distribution expenses</t>
  </si>
  <si>
    <t>Gross profit (line 010 - line 011)</t>
  </si>
  <si>
    <t>Cost of sales of goods and services</t>
  </si>
  <si>
    <t>Revenue from the sale of goods, products and service rendering</t>
  </si>
  <si>
    <t>Consolidated profit and loss statement</t>
  </si>
  <si>
    <t>Form 2</t>
  </si>
  <si>
    <t>Appendix 3</t>
  </si>
  <si>
    <t xml:space="preserve">Deputy Executive Board Chairman –   </t>
  </si>
  <si>
    <t>Economics and Finance                                                ___________________</t>
  </si>
  <si>
    <t xml:space="preserve">Lyudmila A. Chebotaryova </t>
  </si>
  <si>
    <t xml:space="preserve">Chief Accountant                                                     ___________________                       </t>
  </si>
  <si>
    <t xml:space="preserve">Dinara T. Orazbekova </t>
  </si>
  <si>
    <t>(подпись)</t>
  </si>
  <si>
    <t>Parent company capital</t>
  </si>
  <si>
    <t>Balance as of 30 September  of the reporting year (line 500 + line 600 + line 700 + line 719)</t>
  </si>
  <si>
    <t>September 30, 2024</t>
  </si>
  <si>
    <t>reporting period as of 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</si>
</sst>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[$€-2]* #,##0.00_);_([$€-2]* \(#,##0.00\);_([$€-2]* &quot;-&quot;??_)"/>
    <numFmt numFmtId="165" formatCode="_-* #,##0_р_._-;\-* #,##0_р_._-;_-* &quot;-&quot;??_р_._-;_-@_-"/>
    <numFmt numFmtId="166" formatCode="_(* #,##0_);_(* \(#,##0\);_(* &quot;-&quot;_);_(@_)"/>
    <numFmt numFmtId="167" formatCode="_-* #,##0.00_р_._-;\-* #,##0.00_р_._-;_-* &quot;-&quot;??_р_._-;_-@_-"/>
    <numFmt numFmtId="168" formatCode="000"/>
    <numFmt numFmtId="169" formatCode="_(* #,##0.000_);_(* \(#,##0.000\);_(* &quot;-&quot;_);_(@_)"/>
  </numFmts>
  <fonts count="33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9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8"/>
      <color rgb="FFFF0000"/>
      <name val="Arial"/>
      <family val="2"/>
      <charset val="204"/>
    </font>
    <font>
      <sz val="10"/>
      <color indexed="10"/>
      <name val="Arial Cyr"/>
      <family val="2"/>
      <charset val="204"/>
    </font>
    <font>
      <b/>
      <sz val="9"/>
      <name val="Arial"/>
      <family val="2"/>
      <charset val="204"/>
    </font>
    <font>
      <b/>
      <sz val="9"/>
      <name val="Times New Roman"/>
      <family val="1"/>
      <charset val="204"/>
    </font>
    <font>
      <sz val="9"/>
      <color indexed="8"/>
      <name val="Arial"/>
      <family val="2"/>
      <charset val="204"/>
    </font>
    <font>
      <sz val="9"/>
      <color indexed="10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</font>
    <font>
      <b/>
      <sz val="9"/>
      <color indexed="10"/>
      <name val="Arial"/>
      <family val="2"/>
      <charset val="204"/>
    </font>
    <font>
      <sz val="10"/>
      <name val="Times New Roman"/>
      <family val="1"/>
      <charset val="204"/>
    </font>
    <font>
      <b/>
      <u val="singleAccounting"/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164" fontId="0" fillId="0" borderId="0"/>
    <xf numFmtId="167" fontId="1" fillId="0" borderId="0" applyFont="0" applyFill="0" applyBorder="0" applyAlignment="0" applyProtection="0"/>
    <xf numFmtId="164" fontId="1" fillId="0" borderId="0"/>
    <xf numFmtId="164" fontId="1" fillId="0" borderId="0"/>
    <xf numFmtId="164" fontId="1" fillId="0" borderId="0"/>
    <xf numFmtId="0" fontId="1" fillId="0" borderId="0"/>
  </cellStyleXfs>
  <cellXfs count="268">
    <xf numFmtId="164" fontId="0" fillId="0" borderId="0" xfId="0"/>
    <xf numFmtId="164" fontId="2" fillId="0" borderId="0" xfId="2" applyFont="1" applyAlignment="1">
      <alignment vertical="top" wrapText="1"/>
    </xf>
    <xf numFmtId="164" fontId="2" fillId="0" borderId="0" xfId="2" applyFont="1"/>
    <xf numFmtId="49" fontId="3" fillId="0" borderId="0" xfId="2" applyNumberFormat="1" applyFont="1" applyProtection="1">
      <protection locked="0"/>
    </xf>
    <xf numFmtId="164" fontId="1" fillId="0" borderId="0" xfId="0" applyFont="1" applyAlignment="1">
      <alignment horizontal="right"/>
    </xf>
    <xf numFmtId="165" fontId="3" fillId="0" borderId="0" xfId="2" applyNumberFormat="1" applyFont="1"/>
    <xf numFmtId="164" fontId="3" fillId="0" borderId="0" xfId="2" applyFont="1"/>
    <xf numFmtId="164" fontId="3" fillId="0" borderId="0" xfId="2" applyFont="1" applyAlignment="1">
      <alignment vertical="top" wrapText="1"/>
    </xf>
    <xf numFmtId="164" fontId="3" fillId="0" borderId="0" xfId="2" applyFont="1" applyAlignment="1" applyProtection="1">
      <alignment horizontal="right"/>
      <protection locked="0"/>
    </xf>
    <xf numFmtId="165" fontId="3" fillId="0" borderId="0" xfId="2" applyNumberFormat="1" applyFont="1" applyAlignment="1" applyProtection="1">
      <alignment horizontal="right"/>
      <protection locked="0"/>
    </xf>
    <xf numFmtId="165" fontId="3" fillId="0" borderId="0" xfId="2" applyNumberFormat="1" applyFont="1" applyProtection="1">
      <protection locked="0"/>
    </xf>
    <xf numFmtId="0" fontId="5" fillId="0" borderId="0" xfId="2" applyNumberFormat="1" applyFont="1" applyAlignment="1">
      <alignment horizontal="right" vertical="top" wrapText="1"/>
    </xf>
    <xf numFmtId="0" fontId="5" fillId="0" borderId="0" xfId="2" applyNumberFormat="1" applyFont="1" applyAlignment="1" applyProtection="1">
      <alignment vertical="top" wrapText="1"/>
      <protection locked="0"/>
    </xf>
    <xf numFmtId="0" fontId="3" fillId="0" borderId="0" xfId="2" applyNumberFormat="1" applyFont="1" applyAlignment="1" applyProtection="1">
      <alignment vertical="top" wrapText="1"/>
      <protection locked="0"/>
    </xf>
    <xf numFmtId="164" fontId="3" fillId="0" borderId="0" xfId="2" applyFont="1" applyAlignment="1">
      <alignment horizontal="center" vertical="center"/>
    </xf>
    <xf numFmtId="164" fontId="5" fillId="0" borderId="0" xfId="2" applyFont="1"/>
    <xf numFmtId="164" fontId="9" fillId="0" borderId="0" xfId="2" applyFont="1"/>
    <xf numFmtId="49" fontId="2" fillId="0" borderId="4" xfId="2" applyNumberFormat="1" applyFont="1" applyBorder="1" applyAlignment="1">
      <alignment horizontal="center"/>
    </xf>
    <xf numFmtId="0" fontId="3" fillId="0" borderId="4" xfId="2" applyNumberFormat="1" applyFont="1" applyBorder="1" applyAlignment="1">
      <alignment vertical="top" wrapText="1"/>
    </xf>
    <xf numFmtId="49" fontId="3" fillId="0" borderId="4" xfId="2" applyNumberFormat="1" applyFont="1" applyBorder="1" applyAlignment="1">
      <alignment horizontal="center"/>
    </xf>
    <xf numFmtId="0" fontId="3" fillId="0" borderId="4" xfId="2" applyNumberFormat="1" applyFont="1" applyBorder="1" applyAlignment="1">
      <alignment horizontal="center"/>
    </xf>
    <xf numFmtId="166" fontId="3" fillId="0" borderId="4" xfId="2" quotePrefix="1" applyNumberFormat="1" applyFont="1" applyBorder="1" applyAlignment="1">
      <alignment horizontal="right" wrapText="1"/>
    </xf>
    <xf numFmtId="166" fontId="9" fillId="0" borderId="4" xfId="2" applyNumberFormat="1" applyFont="1" applyBorder="1" applyAlignment="1" applyProtection="1">
      <alignment horizontal="right"/>
      <protection locked="0"/>
    </xf>
    <xf numFmtId="166" fontId="3" fillId="0" borderId="4" xfId="2" applyNumberFormat="1" applyFont="1" applyBorder="1" applyAlignment="1">
      <alignment horizontal="right"/>
    </xf>
    <xf numFmtId="0" fontId="9" fillId="0" borderId="4" xfId="2" applyNumberFormat="1" applyFont="1" applyBorder="1" applyAlignment="1">
      <alignment horizontal="center"/>
    </xf>
    <xf numFmtId="164" fontId="1" fillId="0" borderId="4" xfId="0" applyFont="1" applyBorder="1" applyAlignment="1">
      <alignment horizontal="left" indent="2"/>
    </xf>
    <xf numFmtId="164" fontId="5" fillId="0" borderId="0" xfId="2" applyFont="1" applyAlignment="1">
      <alignment horizontal="center" vertical="center"/>
    </xf>
    <xf numFmtId="0" fontId="0" fillId="0" borderId="4" xfId="0" applyNumberFormat="1" applyBorder="1" applyAlignment="1" applyProtection="1">
      <alignment horizontal="left" wrapText="1" indent="1"/>
      <protection hidden="1"/>
    </xf>
    <xf numFmtId="0" fontId="2" fillId="0" borderId="0" xfId="2" applyNumberFormat="1" applyFont="1" applyProtection="1">
      <protection locked="0"/>
    </xf>
    <xf numFmtId="166" fontId="4" fillId="0" borderId="0" xfId="2" applyNumberFormat="1" applyFont="1"/>
    <xf numFmtId="164" fontId="3" fillId="0" borderId="0" xfId="2" applyFont="1" applyProtection="1">
      <protection locked="0"/>
    </xf>
    <xf numFmtId="0" fontId="2" fillId="0" borderId="0" xfId="2" applyNumberFormat="1" applyFont="1"/>
    <xf numFmtId="0" fontId="4" fillId="0" borderId="0" xfId="2" applyNumberFormat="1" applyFont="1"/>
    <xf numFmtId="0" fontId="11" fillId="0" borderId="0" xfId="2" applyNumberFormat="1" applyFont="1"/>
    <xf numFmtId="0" fontId="10" fillId="0" borderId="0" xfId="2" applyNumberFormat="1" applyFont="1"/>
    <xf numFmtId="0" fontId="9" fillId="0" borderId="0" xfId="2" applyNumberFormat="1" applyFont="1"/>
    <xf numFmtId="0" fontId="3" fillId="0" borderId="0" xfId="2" applyNumberFormat="1" applyFont="1"/>
    <xf numFmtId="0" fontId="2" fillId="0" borderId="1" xfId="2" applyNumberFormat="1" applyFont="1" applyBorder="1" applyAlignment="1" applyProtection="1">
      <alignment horizontal="right"/>
      <protection locked="0"/>
    </xf>
    <xf numFmtId="0" fontId="4" fillId="0" borderId="0" xfId="2" applyNumberFormat="1" applyFont="1" applyAlignment="1">
      <alignment vertical="center"/>
    </xf>
    <xf numFmtId="0" fontId="11" fillId="0" borderId="0" xfId="2" applyNumberFormat="1" applyFont="1" applyAlignment="1">
      <alignment vertical="center"/>
    </xf>
    <xf numFmtId="0" fontId="10" fillId="0" borderId="0" xfId="2" applyNumberFormat="1" applyFont="1" applyAlignment="1">
      <alignment vertical="center"/>
    </xf>
    <xf numFmtId="0" fontId="9" fillId="0" borderId="0" xfId="2" applyNumberFormat="1" applyFont="1" applyAlignment="1">
      <alignment vertical="center"/>
    </xf>
    <xf numFmtId="0" fontId="3" fillId="0" borderId="0" xfId="2" applyNumberFormat="1" applyFont="1" applyAlignment="1">
      <alignment vertical="center"/>
    </xf>
    <xf numFmtId="164" fontId="4" fillId="0" borderId="0" xfId="0" applyFont="1" applyAlignment="1">
      <alignment horizontal="center" textRotation="90" wrapText="1"/>
    </xf>
    <xf numFmtId="164" fontId="8" fillId="0" borderId="0" xfId="0" applyFont="1" applyAlignment="1">
      <alignment horizontal="center" textRotation="90" wrapText="1"/>
    </xf>
    <xf numFmtId="166" fontId="2" fillId="0" borderId="4" xfId="2" applyNumberFormat="1" applyFont="1" applyBorder="1" applyProtection="1">
      <protection locked="0"/>
    </xf>
    <xf numFmtId="166" fontId="4" fillId="0" borderId="0" xfId="0" applyNumberFormat="1" applyFont="1"/>
    <xf numFmtId="49" fontId="6" fillId="0" borderId="4" xfId="2" applyNumberFormat="1" applyFont="1" applyBorder="1" applyAlignment="1">
      <alignment horizontal="center"/>
    </xf>
    <xf numFmtId="166" fontId="7" fillId="0" borderId="0" xfId="2" applyNumberFormat="1" applyFont="1"/>
    <xf numFmtId="0" fontId="13" fillId="0" borderId="0" xfId="2" applyNumberFormat="1" applyFont="1"/>
    <xf numFmtId="0" fontId="14" fillId="0" borderId="0" xfId="2" applyNumberFormat="1" applyFont="1"/>
    <xf numFmtId="0" fontId="15" fillId="0" borderId="0" xfId="2" applyNumberFormat="1" applyFont="1"/>
    <xf numFmtId="0" fontId="5" fillId="0" borderId="0" xfId="2" applyNumberFormat="1" applyFont="1"/>
    <xf numFmtId="166" fontId="11" fillId="0" borderId="0" xfId="2" applyNumberFormat="1" applyFont="1"/>
    <xf numFmtId="166" fontId="10" fillId="0" borderId="0" xfId="2" applyNumberFormat="1" applyFont="1"/>
    <xf numFmtId="0" fontId="16" fillId="0" borderId="0" xfId="2" applyNumberFormat="1" applyFont="1"/>
    <xf numFmtId="166" fontId="13" fillId="0" borderId="0" xfId="2" applyNumberFormat="1" applyFont="1"/>
    <xf numFmtId="166" fontId="2" fillId="0" borderId="5" xfId="2" applyNumberFormat="1" applyFont="1" applyBorder="1" applyProtection="1">
      <protection locked="0"/>
    </xf>
    <xf numFmtId="166" fontId="6" fillId="0" borderId="4" xfId="2" applyNumberFormat="1" applyFont="1" applyBorder="1" applyProtection="1">
      <protection locked="0"/>
    </xf>
    <xf numFmtId="166" fontId="6" fillId="0" borderId="5" xfId="2" applyNumberFormat="1" applyFont="1" applyBorder="1" applyProtection="1">
      <protection locked="0"/>
    </xf>
    <xf numFmtId="0" fontId="7" fillId="0" borderId="0" xfId="2" applyNumberFormat="1" applyFont="1"/>
    <xf numFmtId="0" fontId="2" fillId="0" borderId="4" xfId="2" applyNumberFormat="1" applyFont="1" applyBorder="1"/>
    <xf numFmtId="0" fontId="3" fillId="0" borderId="0" xfId="2" applyNumberFormat="1" applyFont="1" applyProtection="1">
      <protection locked="0"/>
    </xf>
    <xf numFmtId="0" fontId="4" fillId="0" borderId="0" xfId="2" applyNumberFormat="1" applyFont="1" applyProtection="1">
      <protection locked="0"/>
    </xf>
    <xf numFmtId="0" fontId="11" fillId="0" borderId="0" xfId="2" applyNumberFormat="1" applyFont="1" applyProtection="1">
      <protection locked="0"/>
    </xf>
    <xf numFmtId="0" fontId="10" fillId="0" borderId="0" xfId="2" applyNumberFormat="1" applyFont="1" applyProtection="1">
      <protection locked="0"/>
    </xf>
    <xf numFmtId="0" fontId="9" fillId="0" borderId="0" xfId="2" applyNumberFormat="1" applyFont="1" applyProtection="1">
      <protection locked="0"/>
    </xf>
    <xf numFmtId="164" fontId="0" fillId="0" borderId="0" xfId="0" applyProtection="1">
      <protection locked="0"/>
    </xf>
    <xf numFmtId="165" fontId="17" fillId="0" borderId="0" xfId="1" applyNumberFormat="1" applyFont="1" applyFill="1" applyProtection="1"/>
    <xf numFmtId="164" fontId="12" fillId="0" borderId="0" xfId="0" applyFont="1"/>
    <xf numFmtId="164" fontId="1" fillId="0" borderId="0" xfId="0" applyFont="1" applyProtection="1">
      <protection locked="0"/>
    </xf>
    <xf numFmtId="164" fontId="1" fillId="0" borderId="0" xfId="0" applyFont="1"/>
    <xf numFmtId="164" fontId="3" fillId="0" borderId="0" xfId="0" applyFont="1" applyProtection="1">
      <protection locked="0"/>
    </xf>
    <xf numFmtId="3" fontId="3" fillId="0" borderId="0" xfId="0" applyNumberFormat="1" applyFont="1" applyProtection="1">
      <protection locked="0"/>
    </xf>
    <xf numFmtId="164" fontId="18" fillId="0" borderId="0" xfId="0" applyFont="1"/>
    <xf numFmtId="164" fontId="3" fillId="0" borderId="0" xfId="0" applyFont="1" applyAlignment="1" applyProtection="1">
      <alignment horizontal="center" vertical="top"/>
      <protection locked="0"/>
    </xf>
    <xf numFmtId="164" fontId="12" fillId="0" borderId="0" xfId="0" applyFont="1" applyAlignment="1">
      <alignment horizontal="right"/>
    </xf>
    <xf numFmtId="164" fontId="18" fillId="0" borderId="0" xfId="0" applyFont="1" applyAlignment="1">
      <alignment horizontal="right"/>
    </xf>
    <xf numFmtId="164" fontId="5" fillId="0" borderId="0" xfId="0" applyFont="1" applyAlignment="1">
      <alignment horizontal="center" vertical="top"/>
    </xf>
    <xf numFmtId="164" fontId="19" fillId="0" borderId="0" xfId="0" applyFont="1" applyAlignment="1">
      <alignment horizontal="center" vertical="top"/>
    </xf>
    <xf numFmtId="164" fontId="19" fillId="0" borderId="0" xfId="0" applyFont="1" applyAlignment="1">
      <alignment horizontal="center"/>
    </xf>
    <xf numFmtId="0" fontId="3" fillId="0" borderId="0" xfId="0" applyNumberFormat="1" applyFont="1" applyProtection="1">
      <protection locked="0"/>
    </xf>
    <xf numFmtId="0" fontId="3" fillId="0" borderId="0" xfId="0" applyNumberFormat="1" applyFont="1" applyAlignment="1">
      <alignment horizontal="right" vertical="top"/>
    </xf>
    <xf numFmtId="0" fontId="3" fillId="0" borderId="4" xfId="0" applyNumberFormat="1" applyFont="1" applyBorder="1" applyAlignment="1">
      <alignment vertical="center"/>
    </xf>
    <xf numFmtId="0" fontId="3" fillId="0" borderId="4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top"/>
    </xf>
    <xf numFmtId="0" fontId="5" fillId="0" borderId="4" xfId="0" applyNumberFormat="1" applyFont="1" applyBorder="1" applyAlignment="1" applyProtection="1">
      <alignment horizontal="center" vertical="top"/>
      <protection locked="0"/>
    </xf>
    <xf numFmtId="0" fontId="5" fillId="0" borderId="4" xfId="0" applyNumberFormat="1" applyFont="1" applyBorder="1" applyProtection="1">
      <protection locked="0"/>
    </xf>
    <xf numFmtId="0" fontId="5" fillId="0" borderId="4" xfId="0" applyNumberFormat="1" applyFont="1" applyBorder="1"/>
    <xf numFmtId="168" fontId="5" fillId="0" borderId="4" xfId="0" applyNumberFormat="1" applyFont="1" applyBorder="1" applyAlignment="1" applyProtection="1">
      <alignment horizontal="center" vertical="top"/>
      <protection locked="0"/>
    </xf>
    <xf numFmtId="0" fontId="3" fillId="0" borderId="4" xfId="0" applyNumberFormat="1" applyFont="1" applyBorder="1"/>
    <xf numFmtId="0" fontId="3" fillId="0" borderId="4" xfId="0" applyNumberFormat="1" applyFont="1" applyBorder="1" applyAlignment="1" applyProtection="1">
      <alignment horizontal="center" vertical="top"/>
      <protection locked="0"/>
    </xf>
    <xf numFmtId="168" fontId="3" fillId="0" borderId="4" xfId="0" applyNumberFormat="1" applyFont="1" applyBorder="1" applyAlignment="1" applyProtection="1">
      <alignment horizontal="center" vertical="top"/>
      <protection locked="0"/>
    </xf>
    <xf numFmtId="0" fontId="3" fillId="0" borderId="4" xfId="0" applyNumberFormat="1" applyFont="1" applyBorder="1" applyAlignment="1">
      <alignment horizontal="left" vertical="top"/>
    </xf>
    <xf numFmtId="3" fontId="3" fillId="0" borderId="4" xfId="4" applyNumberFormat="1" applyFont="1" applyBorder="1" applyAlignment="1" applyProtection="1">
      <alignment horizontal="right" wrapText="1"/>
      <protection locked="0"/>
    </xf>
    <xf numFmtId="0" fontId="5" fillId="0" borderId="4" xfId="0" applyNumberFormat="1" applyFont="1" applyBorder="1" applyAlignment="1">
      <alignment wrapText="1"/>
    </xf>
    <xf numFmtId="0" fontId="3" fillId="0" borderId="4" xfId="0" applyNumberFormat="1" applyFont="1" applyBorder="1" applyAlignment="1">
      <alignment vertical="top" wrapText="1"/>
    </xf>
    <xf numFmtId="0" fontId="6" fillId="0" borderId="0" xfId="0" applyNumberFormat="1" applyFont="1" applyAlignment="1" applyProtection="1">
      <alignment wrapText="1"/>
      <protection locked="0"/>
    </xf>
    <xf numFmtId="0" fontId="2" fillId="0" borderId="0" xfId="0" applyNumberFormat="1" applyFont="1" applyProtection="1">
      <protection locked="0"/>
    </xf>
    <xf numFmtId="0" fontId="2" fillId="0" borderId="0" xfId="0" applyNumberFormat="1" applyFont="1" applyAlignment="1" applyProtection="1">
      <alignment wrapText="1"/>
      <protection locked="0"/>
    </xf>
    <xf numFmtId="0" fontId="12" fillId="0" borderId="0" xfId="2" applyNumberFormat="1" applyFont="1" applyAlignment="1" applyProtection="1">
      <alignment wrapText="1"/>
      <protection locked="0"/>
    </xf>
    <xf numFmtId="0" fontId="12" fillId="0" borderId="0" xfId="2" applyNumberFormat="1" applyFont="1" applyProtection="1">
      <protection locked="0"/>
    </xf>
    <xf numFmtId="0" fontId="20" fillId="0" borderId="0" xfId="2" applyNumberFormat="1" applyFont="1" applyProtection="1">
      <protection locked="0"/>
    </xf>
    <xf numFmtId="0" fontId="20" fillId="0" borderId="0" xfId="2" applyNumberFormat="1" applyFont="1" applyAlignment="1" applyProtection="1">
      <alignment wrapText="1"/>
      <protection locked="0"/>
    </xf>
    <xf numFmtId="0" fontId="20" fillId="0" borderId="0" xfId="2" applyNumberFormat="1" applyFont="1" applyAlignment="1" applyProtection="1">
      <alignment horizontal="right"/>
      <protection locked="0"/>
    </xf>
    <xf numFmtId="167" fontId="21" fillId="0" borderId="0" xfId="1" applyFont="1" applyFill="1" applyProtection="1"/>
    <xf numFmtId="0" fontId="12" fillId="0" borderId="0" xfId="2" applyNumberFormat="1" applyFont="1"/>
    <xf numFmtId="0" fontId="22" fillId="0" borderId="0" xfId="2" applyNumberFormat="1" applyFont="1" applyAlignment="1" applyProtection="1">
      <alignment horizontal="right"/>
      <protection locked="0"/>
    </xf>
    <xf numFmtId="0" fontId="22" fillId="0" borderId="0" xfId="2" applyNumberFormat="1" applyFont="1" applyProtection="1">
      <protection locked="0"/>
    </xf>
    <xf numFmtId="0" fontId="22" fillId="0" borderId="0" xfId="2" applyNumberFormat="1" applyFont="1" applyAlignment="1" applyProtection="1">
      <alignment wrapText="1"/>
      <protection locked="0"/>
    </xf>
    <xf numFmtId="14" fontId="22" fillId="0" borderId="0" xfId="2" applyNumberFormat="1" applyFont="1" applyAlignment="1" applyProtection="1">
      <alignment horizontal="left" wrapText="1"/>
      <protection locked="0"/>
    </xf>
    <xf numFmtId="0" fontId="20" fillId="0" borderId="1" xfId="2" applyNumberFormat="1" applyFont="1" applyBorder="1" applyProtection="1">
      <protection locked="0"/>
    </xf>
    <xf numFmtId="0" fontId="20" fillId="0" borderId="1" xfId="2" applyNumberFormat="1" applyFont="1" applyBorder="1" applyAlignment="1" applyProtection="1">
      <alignment wrapText="1"/>
      <protection locked="0"/>
    </xf>
    <xf numFmtId="0" fontId="20" fillId="0" borderId="1" xfId="2" applyNumberFormat="1" applyFont="1" applyBorder="1" applyAlignment="1" applyProtection="1">
      <alignment horizontal="right"/>
      <protection locked="0"/>
    </xf>
    <xf numFmtId="0" fontId="12" fillId="0" borderId="0" xfId="2" applyNumberFormat="1" applyFont="1" applyAlignment="1">
      <alignment horizontal="center" vertical="center"/>
    </xf>
    <xf numFmtId="0" fontId="20" fillId="0" borderId="4" xfId="2" applyNumberFormat="1" applyFont="1" applyBorder="1" applyAlignment="1" applyProtection="1">
      <alignment horizontal="center" vertical="center" wrapText="1"/>
      <protection locked="0"/>
    </xf>
    <xf numFmtId="0" fontId="22" fillId="0" borderId="4" xfId="2" applyNumberFormat="1" applyFont="1" applyBorder="1" applyAlignment="1">
      <alignment wrapText="1"/>
    </xf>
    <xf numFmtId="49" fontId="22" fillId="0" borderId="4" xfId="2" applyNumberFormat="1" applyFont="1" applyBorder="1" applyAlignment="1" applyProtection="1">
      <alignment horizontal="center" wrapText="1"/>
      <protection locked="0"/>
    </xf>
    <xf numFmtId="166" fontId="23" fillId="0" borderId="4" xfId="2" applyNumberFormat="1" applyFont="1" applyBorder="1" applyAlignment="1" applyProtection="1">
      <alignment wrapText="1"/>
      <protection locked="0"/>
    </xf>
    <xf numFmtId="166" fontId="23" fillId="0" borderId="4" xfId="2" quotePrefix="1" applyNumberFormat="1" applyFont="1" applyBorder="1" applyAlignment="1" applyProtection="1">
      <alignment wrapText="1"/>
      <protection locked="0"/>
    </xf>
    <xf numFmtId="167" fontId="24" fillId="0" borderId="0" xfId="1" applyFont="1" applyFill="1" applyProtection="1"/>
    <xf numFmtId="0" fontId="18" fillId="0" borderId="0" xfId="2" applyNumberFormat="1" applyFont="1"/>
    <xf numFmtId="0" fontId="20" fillId="0" borderId="4" xfId="2" applyNumberFormat="1" applyFont="1" applyBorder="1" applyAlignment="1">
      <alignment wrapText="1"/>
    </xf>
    <xf numFmtId="49" fontId="20" fillId="0" borderId="4" xfId="2" applyNumberFormat="1" applyFont="1" applyBorder="1" applyAlignment="1" applyProtection="1">
      <alignment horizontal="center" wrapText="1"/>
      <protection locked="0"/>
    </xf>
    <xf numFmtId="166" fontId="20" fillId="0" borderId="4" xfId="2" applyNumberFormat="1" applyFont="1" applyBorder="1" applyAlignment="1" applyProtection="1">
      <alignment wrapText="1"/>
      <protection locked="0"/>
    </xf>
    <xf numFmtId="166" fontId="20" fillId="0" borderId="4" xfId="2" quotePrefix="1" applyNumberFormat="1" applyFont="1" applyBorder="1" applyAlignment="1" applyProtection="1">
      <alignment wrapText="1"/>
      <protection locked="0"/>
    </xf>
    <xf numFmtId="166" fontId="23" fillId="0" borderId="4" xfId="2" quotePrefix="1" applyNumberFormat="1" applyFont="1" applyBorder="1" applyProtection="1">
      <protection locked="0"/>
    </xf>
    <xf numFmtId="166" fontId="23" fillId="0" borderId="4" xfId="2" applyNumberFormat="1" applyFont="1" applyBorder="1" applyProtection="1">
      <protection locked="0"/>
    </xf>
    <xf numFmtId="0" fontId="20" fillId="0" borderId="4" xfId="2" applyNumberFormat="1" applyFont="1" applyBorder="1" applyAlignment="1">
      <alignment vertical="top" wrapText="1"/>
    </xf>
    <xf numFmtId="49" fontId="20" fillId="0" borderId="4" xfId="2" applyNumberFormat="1" applyFont="1" applyBorder="1" applyAlignment="1" applyProtection="1">
      <alignment horizontal="center" vertical="top" wrapText="1"/>
      <protection locked="0"/>
    </xf>
    <xf numFmtId="166" fontId="20" fillId="0" borderId="4" xfId="2" applyNumberFormat="1" applyFont="1" applyBorder="1" applyAlignment="1" applyProtection="1">
      <alignment vertical="top" wrapText="1"/>
      <protection locked="0"/>
    </xf>
    <xf numFmtId="166" fontId="20" fillId="0" borderId="4" xfId="2" quotePrefix="1" applyNumberFormat="1" applyFont="1" applyBorder="1" applyAlignment="1" applyProtection="1">
      <alignment vertical="top" wrapText="1"/>
      <protection locked="0"/>
    </xf>
    <xf numFmtId="166" fontId="23" fillId="0" borderId="4" xfId="2" quotePrefix="1" applyNumberFormat="1" applyFont="1" applyBorder="1" applyAlignment="1" applyProtection="1">
      <alignment vertical="top" wrapText="1"/>
      <protection locked="0"/>
    </xf>
    <xf numFmtId="167" fontId="21" fillId="0" borderId="0" xfId="1" applyFont="1" applyFill="1" applyAlignment="1" applyProtection="1">
      <alignment vertical="top"/>
    </xf>
    <xf numFmtId="0" fontId="12" fillId="0" borderId="0" xfId="2" applyNumberFormat="1" applyFont="1" applyAlignment="1">
      <alignment vertical="top"/>
    </xf>
    <xf numFmtId="166" fontId="20" fillId="0" borderId="4" xfId="2" quotePrefix="1" applyNumberFormat="1" applyFont="1" applyBorder="1" applyAlignment="1" applyProtection="1">
      <alignment horizontal="left" wrapText="1"/>
      <protection locked="0"/>
    </xf>
    <xf numFmtId="166" fontId="20" fillId="0" borderId="4" xfId="2" applyNumberFormat="1" applyFont="1" applyBorder="1" applyAlignment="1" applyProtection="1">
      <alignment horizontal="left" wrapText="1"/>
      <protection locked="0"/>
    </xf>
    <xf numFmtId="167" fontId="21" fillId="0" borderId="0" xfId="2" applyNumberFormat="1" applyFont="1"/>
    <xf numFmtId="167" fontId="21" fillId="0" borderId="0" xfId="1" applyFont="1" applyFill="1" applyAlignment="1" applyProtection="1">
      <alignment wrapText="1"/>
    </xf>
    <xf numFmtId="167" fontId="21" fillId="0" borderId="0" xfId="1" applyFont="1" applyFill="1"/>
    <xf numFmtId="167" fontId="21" fillId="0" borderId="0" xfId="0" applyNumberFormat="1" applyFont="1"/>
    <xf numFmtId="0" fontId="12" fillId="0" borderId="0" xfId="0" applyNumberFormat="1" applyFont="1" applyProtection="1">
      <protection locked="0"/>
    </xf>
    <xf numFmtId="0" fontId="12" fillId="0" borderId="0" xfId="0" applyNumberFormat="1" applyFont="1" applyAlignment="1" applyProtection="1">
      <alignment wrapText="1"/>
      <protection locked="0"/>
    </xf>
    <xf numFmtId="0" fontId="12" fillId="0" borderId="0" xfId="0" applyNumberFormat="1" applyFont="1"/>
    <xf numFmtId="0" fontId="22" fillId="0" borderId="0" xfId="2" applyNumberFormat="1" applyFont="1" applyAlignment="1" applyProtection="1">
      <alignment horizontal="left" wrapText="1"/>
      <protection locked="0"/>
    </xf>
    <xf numFmtId="0" fontId="20" fillId="0" borderId="0" xfId="2" applyNumberFormat="1" applyFont="1" applyAlignment="1" applyProtection="1">
      <alignment horizontal="left" wrapText="1"/>
      <protection locked="0"/>
    </xf>
    <xf numFmtId="164" fontId="5" fillId="0" borderId="0" xfId="0" applyFont="1" applyProtection="1">
      <protection locked="0"/>
    </xf>
    <xf numFmtId="165" fontId="25" fillId="0" borderId="0" xfId="2" applyNumberFormat="1" applyFont="1" applyProtection="1">
      <protection locked="0"/>
    </xf>
    <xf numFmtId="49" fontId="25" fillId="0" borderId="0" xfId="2" applyNumberFormat="1" applyFont="1" applyProtection="1">
      <protection locked="0"/>
    </xf>
    <xf numFmtId="164" fontId="25" fillId="0" borderId="0" xfId="2" applyFont="1"/>
    <xf numFmtId="164" fontId="25" fillId="0" borderId="0" xfId="2" applyFont="1" applyAlignment="1">
      <alignment vertical="top" wrapText="1"/>
    </xf>
    <xf numFmtId="164" fontId="12" fillId="0" borderId="0" xfId="2" applyFont="1" applyAlignment="1">
      <alignment horizontal="left" vertical="top" wrapText="1"/>
    </xf>
    <xf numFmtId="164" fontId="5" fillId="0" borderId="0" xfId="2" applyFont="1" applyAlignment="1">
      <alignment horizontal="left" vertical="top" wrapText="1"/>
    </xf>
    <xf numFmtId="0" fontId="3" fillId="0" borderId="0" xfId="2" applyNumberFormat="1" applyFont="1" applyAlignment="1" applyProtection="1">
      <alignment horizontal="left" vertical="top" wrapText="1"/>
      <protection locked="0"/>
    </xf>
    <xf numFmtId="164" fontId="26" fillId="0" borderId="0" xfId="0" applyFont="1" applyProtection="1">
      <protection locked="0"/>
    </xf>
    <xf numFmtId="0" fontId="5" fillId="0" borderId="0" xfId="2" applyNumberFormat="1" applyFont="1" applyAlignment="1" applyProtection="1">
      <alignment horizontal="left" vertical="top" wrapText="1"/>
      <protection locked="0"/>
    </xf>
    <xf numFmtId="0" fontId="5" fillId="0" borderId="0" xfId="2" applyNumberFormat="1" applyFont="1" applyProtection="1">
      <protection locked="0"/>
    </xf>
    <xf numFmtId="166" fontId="3" fillId="0" borderId="0" xfId="2" applyNumberFormat="1" applyFont="1"/>
    <xf numFmtId="165" fontId="5" fillId="0" borderId="0" xfId="2" applyNumberFormat="1" applyFont="1"/>
    <xf numFmtId="166" fontId="5" fillId="0" borderId="0" xfId="2" quotePrefix="1" applyNumberFormat="1" applyFont="1" applyAlignment="1">
      <alignment horizontal="right" wrapText="1"/>
    </xf>
    <xf numFmtId="0" fontId="5" fillId="0" borderId="0" xfId="2" applyNumberFormat="1" applyFont="1" applyAlignment="1">
      <alignment horizontal="center"/>
    </xf>
    <xf numFmtId="0" fontId="5" fillId="0" borderId="0" xfId="2" applyNumberFormat="1" applyFont="1" applyAlignment="1">
      <alignment vertical="top" wrapText="1"/>
    </xf>
    <xf numFmtId="0" fontId="5" fillId="0" borderId="4" xfId="2" applyNumberFormat="1" applyFont="1" applyBorder="1" applyAlignment="1">
      <alignment horizontal="center"/>
    </xf>
    <xf numFmtId="0" fontId="27" fillId="0" borderId="4" xfId="2" applyNumberFormat="1" applyFont="1" applyBorder="1" applyAlignment="1">
      <alignment vertical="top" wrapText="1"/>
    </xf>
    <xf numFmtId="166" fontId="5" fillId="0" borderId="4" xfId="2" applyNumberFormat="1" applyFont="1" applyBorder="1" applyAlignment="1" applyProtection="1">
      <alignment horizontal="right"/>
      <protection locked="0"/>
    </xf>
    <xf numFmtId="0" fontId="28" fillId="0" borderId="4" xfId="2" applyNumberFormat="1" applyFont="1" applyBorder="1" applyAlignment="1">
      <alignment vertical="top" wrapText="1"/>
    </xf>
    <xf numFmtId="0" fontId="5" fillId="0" borderId="4" xfId="2" applyNumberFormat="1" applyFont="1" applyBorder="1"/>
    <xf numFmtId="165" fontId="9" fillId="0" borderId="0" xfId="2" applyNumberFormat="1" applyFont="1"/>
    <xf numFmtId="164" fontId="25" fillId="0" borderId="5" xfId="0" applyFont="1" applyBorder="1" applyAlignment="1">
      <alignment horizontal="left" indent="2"/>
    </xf>
    <xf numFmtId="164" fontId="25" fillId="0" borderId="4" xfId="2" applyFont="1" applyBorder="1" applyAlignment="1">
      <alignment horizontal="left" indent="2"/>
    </xf>
    <xf numFmtId="164" fontId="25" fillId="0" borderId="4" xfId="0" applyFont="1" applyBorder="1" applyAlignment="1">
      <alignment horizontal="left" indent="2"/>
    </xf>
    <xf numFmtId="0" fontId="25" fillId="0" borderId="4" xfId="0" applyNumberFormat="1" applyFont="1" applyBorder="1" applyAlignment="1" applyProtection="1">
      <alignment horizontal="left" wrapText="1" indent="1"/>
      <protection hidden="1"/>
    </xf>
    <xf numFmtId="0" fontId="25" fillId="0" borderId="4" xfId="0" applyNumberFormat="1" applyFont="1" applyBorder="1" applyAlignment="1" applyProtection="1">
      <alignment horizontal="left" indent="1"/>
      <protection hidden="1"/>
    </xf>
    <xf numFmtId="165" fontId="5" fillId="0" borderId="0" xfId="2" applyNumberFormat="1" applyFont="1" applyAlignment="1">
      <alignment horizontal="center" vertical="center"/>
    </xf>
    <xf numFmtId="0" fontId="27" fillId="0" borderId="4" xfId="2" applyNumberFormat="1" applyFont="1" applyBorder="1" applyAlignment="1">
      <alignment horizontal="center" vertical="center" wrapText="1"/>
    </xf>
    <xf numFmtId="0" fontId="27" fillId="0" borderId="4" xfId="2" applyNumberFormat="1" applyFont="1" applyBorder="1" applyAlignment="1">
      <alignment horizontal="left" vertical="center" wrapText="1"/>
    </xf>
    <xf numFmtId="0" fontId="27" fillId="0" borderId="4" xfId="5" applyFont="1" applyBorder="1"/>
    <xf numFmtId="0" fontId="28" fillId="0" borderId="4" xfId="5" applyFont="1" applyBorder="1"/>
    <xf numFmtId="164" fontId="25" fillId="0" borderId="4" xfId="0" applyFont="1" applyBorder="1" applyAlignment="1">
      <alignment horizontal="left"/>
    </xf>
    <xf numFmtId="0" fontId="25" fillId="0" borderId="4" xfId="2" applyNumberFormat="1" applyFont="1" applyBorder="1" applyAlignment="1">
      <alignment vertical="top" wrapText="1"/>
    </xf>
    <xf numFmtId="0" fontId="27" fillId="0" borderId="4" xfId="5" applyFont="1" applyBorder="1" applyAlignment="1">
      <alignment wrapText="1"/>
    </xf>
    <xf numFmtId="0" fontId="28" fillId="0" borderId="4" xfId="5" applyFont="1" applyBorder="1" applyAlignment="1">
      <alignment wrapText="1"/>
    </xf>
    <xf numFmtId="0" fontId="5" fillId="0" borderId="4" xfId="2" applyNumberFormat="1" applyFont="1" applyBorder="1" applyAlignment="1">
      <alignment vertical="top" wrapText="1"/>
    </xf>
    <xf numFmtId="165" fontId="3" fillId="0" borderId="0" xfId="2" applyNumberFormat="1" applyFont="1" applyAlignment="1">
      <alignment horizontal="center" vertical="center"/>
    </xf>
    <xf numFmtId="0" fontId="28" fillId="0" borderId="1" xfId="2" applyNumberFormat="1" applyFont="1" applyBorder="1"/>
    <xf numFmtId="0" fontId="3" fillId="0" borderId="1" xfId="2" applyNumberFormat="1" applyFont="1" applyBorder="1" applyProtection="1">
      <protection locked="0"/>
    </xf>
    <xf numFmtId="14" fontId="3" fillId="0" borderId="0" xfId="2" applyNumberFormat="1" applyFont="1" applyProtection="1">
      <protection locked="0"/>
    </xf>
    <xf numFmtId="0" fontId="29" fillId="0" borderId="0" xfId="2" applyNumberFormat="1" applyFont="1" applyAlignment="1">
      <alignment horizontal="right" vertical="top" wrapText="1"/>
    </xf>
    <xf numFmtId="164" fontId="28" fillId="0" borderId="0" xfId="2" applyFont="1" applyAlignment="1">
      <alignment vertical="top" wrapText="1"/>
    </xf>
    <xf numFmtId="165" fontId="30" fillId="0" borderId="0" xfId="2" applyNumberFormat="1" applyFont="1" applyProtection="1">
      <protection locked="0"/>
    </xf>
    <xf numFmtId="164" fontId="30" fillId="0" borderId="0" xfId="2" applyFont="1" applyProtection="1">
      <protection locked="0"/>
    </xf>
    <xf numFmtId="165" fontId="31" fillId="0" borderId="0" xfId="2" applyNumberFormat="1" applyFont="1" applyProtection="1">
      <protection locked="0"/>
    </xf>
    <xf numFmtId="1" fontId="3" fillId="0" borderId="0" xfId="2" applyNumberFormat="1" applyFont="1" applyAlignment="1">
      <alignment horizontal="left" vertical="top" wrapText="1"/>
    </xf>
    <xf numFmtId="164" fontId="31" fillId="0" borderId="0" xfId="2" applyFont="1" applyAlignment="1" applyProtection="1">
      <alignment horizontal="left" wrapText="1"/>
      <protection locked="0"/>
    </xf>
    <xf numFmtId="164" fontId="25" fillId="0" borderId="0" xfId="0" applyFont="1" applyAlignment="1">
      <alignment horizontal="right"/>
    </xf>
    <xf numFmtId="49" fontId="28" fillId="0" borderId="0" xfId="2" applyNumberFormat="1" applyFont="1" applyProtection="1">
      <protection locked="0"/>
    </xf>
    <xf numFmtId="164" fontId="28" fillId="0" borderId="0" xfId="2" applyFont="1"/>
    <xf numFmtId="0" fontId="28" fillId="0" borderId="8" xfId="5" applyFont="1" applyBorder="1" applyAlignment="1">
      <alignment wrapText="1"/>
    </xf>
    <xf numFmtId="0" fontId="2" fillId="0" borderId="9" xfId="2" applyNumberFormat="1" applyFont="1" applyBorder="1"/>
    <xf numFmtId="0" fontId="27" fillId="0" borderId="8" xfId="5" applyFont="1" applyBorder="1" applyAlignment="1">
      <alignment wrapText="1"/>
    </xf>
    <xf numFmtId="49" fontId="2" fillId="0" borderId="9" xfId="2" applyNumberFormat="1" applyFont="1" applyBorder="1" applyAlignment="1">
      <alignment horizontal="center"/>
    </xf>
    <xf numFmtId="0" fontId="28" fillId="0" borderId="9" xfId="2" applyNumberFormat="1" applyFont="1" applyBorder="1" applyAlignment="1">
      <alignment wrapText="1"/>
    </xf>
    <xf numFmtId="49" fontId="6" fillId="0" borderId="9" xfId="2" applyNumberFormat="1" applyFont="1" applyBorder="1" applyAlignment="1">
      <alignment horizontal="center"/>
    </xf>
    <xf numFmtId="0" fontId="27" fillId="0" borderId="9" xfId="2" applyNumberFormat="1" applyFont="1" applyBorder="1" applyAlignment="1">
      <alignment wrapText="1"/>
    </xf>
    <xf numFmtId="0" fontId="28" fillId="0" borderId="1" xfId="2" applyNumberFormat="1" applyFont="1" applyBorder="1" applyAlignment="1">
      <alignment horizontal="right"/>
    </xf>
    <xf numFmtId="0" fontId="27" fillId="0" borderId="0" xfId="2" applyNumberFormat="1" applyFont="1" applyAlignment="1" applyProtection="1">
      <alignment horizontal="right"/>
      <protection locked="0"/>
    </xf>
    <xf numFmtId="0" fontId="6" fillId="0" borderId="0" xfId="2" applyNumberFormat="1" applyFont="1" applyAlignment="1">
      <alignment horizontal="right"/>
    </xf>
    <xf numFmtId="166" fontId="2" fillId="0" borderId="4" xfId="2" applyNumberFormat="1" applyFont="1" applyBorder="1" applyAlignment="1" applyProtection="1">
      <alignment horizontal="right" wrapText="1"/>
      <protection locked="0"/>
    </xf>
    <xf numFmtId="166" fontId="2" fillId="0" borderId="4" xfId="2" applyNumberFormat="1" applyFont="1" applyBorder="1" applyAlignment="1" applyProtection="1">
      <alignment horizontal="right"/>
      <protection locked="0"/>
    </xf>
    <xf numFmtId="166" fontId="2" fillId="0" borderId="4" xfId="2" applyNumberFormat="1" applyFont="1" applyBorder="1" applyAlignment="1">
      <alignment horizontal="right"/>
    </xf>
    <xf numFmtId="166" fontId="2" fillId="0" borderId="4" xfId="2" quotePrefix="1" applyNumberFormat="1" applyFont="1" applyBorder="1" applyAlignment="1">
      <alignment horizontal="right" wrapText="1"/>
    </xf>
    <xf numFmtId="166" fontId="32" fillId="0" borderId="4" xfId="2" applyNumberFormat="1" applyFont="1" applyBorder="1" applyAlignment="1" applyProtection="1">
      <alignment horizontal="right"/>
      <protection locked="0"/>
    </xf>
    <xf numFmtId="166" fontId="32" fillId="0" borderId="4" xfId="2" applyNumberFormat="1" applyFont="1" applyFill="1" applyBorder="1" applyAlignment="1" applyProtection="1">
      <alignment horizontal="right"/>
      <protection locked="0"/>
    </xf>
    <xf numFmtId="166" fontId="2" fillId="0" borderId="4" xfId="2" applyNumberFormat="1" applyFont="1" applyFill="1" applyBorder="1" applyAlignment="1" applyProtection="1">
      <alignment horizontal="right"/>
      <protection locked="0"/>
    </xf>
    <xf numFmtId="166" fontId="3" fillId="0" borderId="4" xfId="2" applyNumberFormat="1" applyFont="1" applyFill="1" applyBorder="1" applyAlignment="1" applyProtection="1">
      <alignment horizontal="right"/>
      <protection locked="0"/>
    </xf>
    <xf numFmtId="166" fontId="6" fillId="0" borderId="4" xfId="2" quotePrefix="1" applyNumberFormat="1" applyFont="1" applyFill="1" applyBorder="1" applyAlignment="1">
      <alignment horizontal="right" wrapText="1"/>
    </xf>
    <xf numFmtId="166" fontId="6" fillId="0" borderId="4" xfId="2" applyNumberFormat="1" applyFont="1" applyFill="1" applyBorder="1" applyAlignment="1" applyProtection="1">
      <alignment horizontal="right"/>
      <protection locked="0"/>
    </xf>
    <xf numFmtId="166" fontId="6" fillId="0" borderId="4" xfId="2" applyNumberFormat="1" applyFont="1" applyBorder="1" applyAlignment="1" applyProtection="1">
      <alignment horizontal="right"/>
      <protection locked="0"/>
    </xf>
    <xf numFmtId="166" fontId="3" fillId="0" borderId="4" xfId="3" applyNumberFormat="1" applyFont="1" applyBorder="1" applyAlignment="1" applyProtection="1">
      <alignment horizontal="right"/>
      <protection locked="0"/>
    </xf>
    <xf numFmtId="166" fontId="9" fillId="0" borderId="4" xfId="2" applyNumberFormat="1" applyFont="1" applyFill="1" applyBorder="1" applyAlignment="1" applyProtection="1">
      <alignment horizontal="right"/>
      <protection locked="0"/>
    </xf>
    <xf numFmtId="166" fontId="6" fillId="0" borderId="4" xfId="2" quotePrefix="1" applyNumberFormat="1" applyFont="1" applyBorder="1" applyAlignment="1">
      <alignment horizontal="right" wrapText="1"/>
    </xf>
    <xf numFmtId="166" fontId="6" fillId="0" borderId="4" xfId="2" applyNumberFormat="1" applyFont="1" applyBorder="1" applyAlignment="1" applyProtection="1">
      <alignment horizontal="right" vertical="center" wrapText="1"/>
      <protection locked="0"/>
    </xf>
    <xf numFmtId="166" fontId="6" fillId="0" borderId="4" xfId="2" applyNumberFormat="1" applyFont="1" applyBorder="1" applyAlignment="1">
      <alignment horizontal="right"/>
    </xf>
    <xf numFmtId="166" fontId="6" fillId="0" borderId="4" xfId="2" quotePrefix="1" applyNumberFormat="1" applyFont="1" applyBorder="1" applyAlignment="1">
      <alignment horizontal="center"/>
    </xf>
    <xf numFmtId="169" fontId="2" fillId="0" borderId="4" xfId="2" applyNumberFormat="1" applyFont="1" applyBorder="1" applyProtection="1">
      <protection locked="0"/>
    </xf>
    <xf numFmtId="3" fontId="5" fillId="0" borderId="4" xfId="2" applyNumberFormat="1" applyFont="1" applyBorder="1" applyAlignment="1">
      <alignment horizontal="right" wrapText="1"/>
    </xf>
    <xf numFmtId="3" fontId="3" fillId="0" borderId="4" xfId="2" applyNumberFormat="1" applyFont="1" applyBorder="1" applyAlignment="1" applyProtection="1">
      <alignment horizontal="right"/>
      <protection locked="0"/>
    </xf>
    <xf numFmtId="3" fontId="3" fillId="0" borderId="4" xfId="2" applyNumberFormat="1" applyFont="1" applyBorder="1" applyAlignment="1" applyProtection="1">
      <alignment horizontal="right" wrapText="1"/>
      <protection locked="0"/>
    </xf>
    <xf numFmtId="3" fontId="3" fillId="0" borderId="4" xfId="2" applyNumberFormat="1" applyFont="1" applyBorder="1" applyAlignment="1" applyProtection="1">
      <alignment horizontal="right" vertical="top" wrapText="1"/>
      <protection locked="0"/>
    </xf>
    <xf numFmtId="3" fontId="5" fillId="0" borderId="4" xfId="2" applyNumberFormat="1" applyFont="1" applyBorder="1" applyAlignment="1">
      <alignment horizontal="right"/>
    </xf>
    <xf numFmtId="3" fontId="5" fillId="0" borderId="4" xfId="2" applyNumberFormat="1" applyFont="1" applyBorder="1" applyAlignment="1">
      <alignment horizontal="right" vertical="top"/>
    </xf>
    <xf numFmtId="3" fontId="3" fillId="0" borderId="4" xfId="2" applyNumberFormat="1" applyFont="1" applyBorder="1" applyAlignment="1" applyProtection="1">
      <alignment horizontal="left" wrapText="1"/>
      <protection locked="0"/>
    </xf>
    <xf numFmtId="3" fontId="3" fillId="0" borderId="4" xfId="2" applyNumberFormat="1" applyFont="1" applyBorder="1" applyAlignment="1" applyProtection="1">
      <alignment horizontal="left" vertical="top" wrapText="1"/>
      <protection locked="0"/>
    </xf>
    <xf numFmtId="3" fontId="3" fillId="0" borderId="4" xfId="2" applyNumberFormat="1" applyFont="1" applyBorder="1" applyAlignment="1">
      <alignment horizontal="right" wrapText="1"/>
    </xf>
    <xf numFmtId="3" fontId="3" fillId="0" borderId="4" xfId="2" applyNumberFormat="1" applyFont="1" applyFill="1" applyBorder="1" applyAlignment="1" applyProtection="1">
      <alignment horizontal="right" wrapText="1"/>
      <protection locked="0"/>
    </xf>
    <xf numFmtId="3" fontId="3" fillId="0" borderId="4" xfId="2" applyNumberFormat="1" applyFont="1" applyFill="1" applyBorder="1" applyAlignment="1" applyProtection="1">
      <alignment horizontal="right" vertical="top" wrapText="1"/>
      <protection locked="0"/>
    </xf>
    <xf numFmtId="3" fontId="5" fillId="0" borderId="4" xfId="2" applyNumberFormat="1" applyFont="1" applyFill="1" applyBorder="1"/>
    <xf numFmtId="3" fontId="5" fillId="0" borderId="4" xfId="2" applyNumberFormat="1" applyFont="1" applyFill="1" applyBorder="1" applyAlignment="1" applyProtection="1">
      <alignment horizontal="left" vertical="top" wrapText="1"/>
      <protection locked="0"/>
    </xf>
    <xf numFmtId="3" fontId="3" fillId="0" borderId="4" xfId="2" applyNumberFormat="1" applyFont="1" applyFill="1" applyBorder="1" applyAlignment="1" applyProtection="1">
      <alignment horizontal="left" wrapText="1"/>
      <protection locked="0"/>
    </xf>
    <xf numFmtId="3" fontId="3" fillId="0" borderId="4" xfId="2" applyNumberFormat="1" applyFont="1" applyFill="1" applyBorder="1" applyAlignment="1" applyProtection="1">
      <alignment horizontal="left" vertical="top" wrapText="1"/>
      <protection locked="0"/>
    </xf>
    <xf numFmtId="3" fontId="5" fillId="0" borderId="4" xfId="2" applyNumberFormat="1" applyFont="1" applyBorder="1"/>
    <xf numFmtId="3" fontId="5" fillId="0" borderId="4" xfId="2" applyNumberFormat="1" applyFont="1" applyBorder="1" applyAlignment="1" applyProtection="1">
      <alignment horizontal="right" wrapText="1"/>
      <protection locked="0"/>
    </xf>
    <xf numFmtId="3" fontId="5" fillId="0" borderId="4" xfId="2" applyNumberFormat="1" applyFont="1" applyBorder="1" applyAlignment="1" applyProtection="1">
      <alignment horizontal="right" vertical="top" wrapText="1"/>
      <protection locked="0"/>
    </xf>
    <xf numFmtId="3" fontId="3" fillId="0" borderId="4" xfId="2" applyNumberFormat="1" applyFont="1" applyBorder="1" applyProtection="1">
      <protection locked="0"/>
    </xf>
    <xf numFmtId="166" fontId="12" fillId="0" borderId="4" xfId="2" applyNumberFormat="1" applyFont="1" applyBorder="1" applyAlignment="1" applyProtection="1">
      <alignment wrapText="1"/>
      <protection locked="0"/>
    </xf>
    <xf numFmtId="166" fontId="12" fillId="0" borderId="4" xfId="2" applyNumberFormat="1" applyFont="1" applyBorder="1" applyProtection="1">
      <protection locked="0"/>
    </xf>
    <xf numFmtId="166" fontId="12" fillId="0" borderId="4" xfId="2" quotePrefix="1" applyNumberFormat="1" applyFont="1" applyBorder="1" applyProtection="1">
      <protection locked="0"/>
    </xf>
    <xf numFmtId="166" fontId="12" fillId="0" borderId="4" xfId="2" applyNumberFormat="1" applyFont="1" applyBorder="1" applyAlignment="1" applyProtection="1">
      <alignment vertical="top" wrapText="1"/>
      <protection locked="0"/>
    </xf>
    <xf numFmtId="166" fontId="20" fillId="0" borderId="4" xfId="2" applyNumberFormat="1" applyFont="1" applyFill="1" applyBorder="1" applyAlignment="1" applyProtection="1">
      <alignment wrapText="1"/>
      <protection locked="0"/>
    </xf>
    <xf numFmtId="166" fontId="23" fillId="0" borderId="4" xfId="2" quotePrefix="1" applyNumberFormat="1" applyFont="1" applyFill="1" applyBorder="1" applyAlignment="1" applyProtection="1">
      <alignment wrapText="1"/>
      <protection locked="0"/>
    </xf>
    <xf numFmtId="166" fontId="22" fillId="0" borderId="4" xfId="2" quotePrefix="1" applyNumberFormat="1" applyFont="1" applyBorder="1" applyAlignment="1" applyProtection="1">
      <alignment horizontal="left" wrapText="1"/>
      <protection locked="0"/>
    </xf>
    <xf numFmtId="165" fontId="5" fillId="0" borderId="0" xfId="2" applyNumberFormat="1" applyFont="1" applyProtection="1">
      <protection locked="0"/>
    </xf>
    <xf numFmtId="3" fontId="3" fillId="0" borderId="4" xfId="0" applyNumberFormat="1" applyFont="1" applyBorder="1" applyAlignment="1" applyProtection="1">
      <alignment horizontal="right" wrapText="1"/>
      <protection locked="0"/>
    </xf>
    <xf numFmtId="3" fontId="3" fillId="0" borderId="4" xfId="0" applyNumberFormat="1" applyFont="1" applyBorder="1" applyProtection="1">
      <protection locked="0"/>
    </xf>
    <xf numFmtId="164" fontId="30" fillId="0" borderId="0" xfId="2" applyFont="1" applyAlignment="1" applyProtection="1">
      <alignment horizontal="left" vertical="top" wrapText="1"/>
      <protection locked="0"/>
    </xf>
    <xf numFmtId="0" fontId="28" fillId="0" borderId="4" xfId="2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2" fillId="0" borderId="10" xfId="2" applyNumberFormat="1" applyFont="1" applyBorder="1" applyAlignment="1">
      <alignment horizontal="center" vertical="center" wrapText="1"/>
    </xf>
    <xf numFmtId="0" fontId="2" fillId="0" borderId="3" xfId="2" applyNumberFormat="1" applyFont="1" applyBorder="1" applyAlignment="1">
      <alignment horizontal="center" vertical="center" wrapText="1"/>
    </xf>
    <xf numFmtId="0" fontId="28" fillId="0" borderId="10" xfId="2" applyNumberFormat="1" applyFont="1" applyBorder="1" applyAlignment="1">
      <alignment horizontal="center" vertical="center" wrapText="1"/>
    </xf>
    <xf numFmtId="0" fontId="28" fillId="0" borderId="3" xfId="2" applyNumberFormat="1" applyFont="1" applyBorder="1" applyAlignment="1">
      <alignment horizontal="center" vertical="center" wrapText="1"/>
    </xf>
    <xf numFmtId="0" fontId="20" fillId="0" borderId="2" xfId="2" applyNumberFormat="1" applyFont="1" applyBorder="1" applyAlignment="1" applyProtection="1">
      <alignment horizontal="center" vertical="center" wrapText="1"/>
      <protection locked="0"/>
    </xf>
    <xf numFmtId="0" fontId="20" fillId="0" borderId="3" xfId="2" applyNumberFormat="1" applyFont="1" applyBorder="1" applyAlignment="1" applyProtection="1">
      <alignment horizontal="center" vertical="center" wrapText="1"/>
      <protection locked="0"/>
    </xf>
    <xf numFmtId="0" fontId="20" fillId="0" borderId="6" xfId="2" applyNumberFormat="1" applyFont="1" applyBorder="1" applyAlignment="1" applyProtection="1">
      <alignment horizontal="center" vertical="center" wrapText="1"/>
      <protection locked="0"/>
    </xf>
    <xf numFmtId="0" fontId="20" fillId="0" borderId="7" xfId="2" applyNumberFormat="1" applyFont="1" applyBorder="1" applyAlignment="1" applyProtection="1">
      <alignment horizontal="center" vertical="center" wrapText="1"/>
      <protection locked="0"/>
    </xf>
    <xf numFmtId="0" fontId="20" fillId="0" borderId="5" xfId="2" applyNumberFormat="1" applyFont="1" applyBorder="1" applyAlignment="1" applyProtection="1">
      <alignment horizontal="center" vertical="center" wrapText="1"/>
      <protection locked="0"/>
    </xf>
  </cellXfs>
  <cellStyles count="6">
    <cellStyle name="Обычный" xfId="0" builtinId="0"/>
    <cellStyle name="Обычный 2 2 2 3" xfId="2" xr:uid="{047EA194-9314-44EB-80AD-546C19E0E10D}"/>
    <cellStyle name="Обычный 2 2 3" xfId="3" xr:uid="{FB01AA49-ADCC-4E68-9BED-CED439D6F3A2}"/>
    <cellStyle name="Обычный 2 2 3 2" xfId="5" xr:uid="{4C4E09C5-5759-4482-ACF7-E786F5806853}"/>
    <cellStyle name="Обычный_Формы ФО_Мэппинг_финальный - Алтынкуль" xfId="4" xr:uid="{D1F21F8B-CB5E-432E-B595-260D1C88D9F5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63" Type="http://schemas.openxmlformats.org/officeDocument/2006/relationships/externalLink" Target="externalLinks/externalLink59.xml"/><Relationship Id="rId68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externalLink" Target="externalLinks/externalLink60.xml"/><Relationship Id="rId69" Type="http://schemas.openxmlformats.org/officeDocument/2006/relationships/calcChain" Target="calcChain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styles" Target="styles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Relationship Id="rId34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My%20Documents\0_PROJECTS\09_Scala_01_12\2_Scala_01_12_wp\Scala_12_01_WP\Scala_01_12_WP_I-sec_Treas&amp;Property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0_PROJECTS\09_Scala_01_12\2_Scala_01_12_wp\Scala_12_01_WP\Scala_01_12_WP_I-sec_Treas&amp;Property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PBC-Final%20Kmod8-December-20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EYeguy\LOCALS~1\Temp\PBC-Final%20Kmod8-December-20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5_Apogey_Bank_2001_6\Apogei_2001_6_AP_PAD\Apogei_2001_6_L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itkhanova\Local%20Settings\Temporary%20Internet%20Files\OLK7\HSBC_2003_Analyt_Final_phas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K-PRIMARY01\AlexandraR\TREASURY\Local%20money\Local%20Money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Audit\Audit99\Allianz%20Bulgaria%20Holding\auditwork\Consolidation\Consol%20workings%20Allianz%2012m1999%2011.01.%20Victor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udit\Audit99\Allianz%20Bulgaria%20Holding\auditwork\Consolidation\Consol%20workings%20Allianz%2012m1999%2011.01.%20Vict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to\Asel\FSL%20Asel\KTO_WB_FSL_31.12.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72;&#1082;&#1077;&#1090;%20&#1085;&#1072;%20&#1087;&#1086;&#1083;&#1091;&#1075;&#1086;&#1076;&#1086;&#1074;&#1086;&#1081;%20&#1086;&#1089;&#1085;&#1086;&#1074;&#1077;%20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nmalyarova\My%20Documents\CLIENTS\AMZ\2004\2004\AMZ\TB_revised\AMZ_2003_TB_%20Report%20Tabl%20after%20Alla%20R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WINDOWS\TEMP\Rar$DI33.587\Updated%20Templates\Business%2021.08.02\2003%20Altai%20-%20busn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4.%20&#1055;&#1072;&#1082;&#1077;&#1090;%20&#1085;&#1072;%20&#1087;&#1086;&#1083;&#1091;&#1075;&#1086;&#1076;&#1086;&#1074;&#1086;&#1081;%20&#1086;&#1089;&#1085;&#1086;&#1074;&#1077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OYun\My%20Documents\Projects\Saga%20Creek%20Gold%20Compaly\2004\Procurement\TODD%20SPBhigh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73;&#1085;&#1086;&#1074;&#1083;&#1077;&#1085;&#1085;&#1099;&#1081;%20&#1087;&#1072;&#1082;&#1077;&#1090;%20&#1092;&#1086;&#1088;&#1084;%20&#1092;&#1080;&#1085;&#1072;&#1085;&#1089;&#1086;&#1074;&#1086;&#1081;%20&#1086;&#1090;&#1095;&#1077;&#1090;&#1085;&#1086;&#1089;&#1090;&#1080;%20&#1087;&#1086;%20&#1087;&#1088;%20184%20&#1087;&#1086;&#1089;&#1083;&#1077;&#1076;&#1085;&#1080;&#1081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2018%20&#1054;&#1090;&#1095;&#1077;&#1090;&#1099;%20&#1050;&#1072;&#1079;&#1072;&#1090;&#1086;&#1084;&#1087;&#1088;&#1086;&#1084;\&#1053;&#1086;&#1074;&#1099;&#1081;%20&#1087;&#1072;&#1082;&#1077;&#1090;\&#1053;&#1072;&#1080;&#1084;&#1077;&#1085;&#1054;&#1088;&#1075;&#1072;&#1085;&#1080;&#1079;&#1072;&#1094;&#1080;&#1080;_&#1043;&#1043;&#1043;&#1043;_&#1052;&#1052;_&#1095;&#1072;&#1089;&#1090;&#1100;_2%20v1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OTCHET2000\jule-september200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Ishakhanov\Desktop\payroll_2003_modifi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kineyev\My%20Documents\Damn%20it\Audit%20File\5000%20Sustantive%20testing%20-%20Assets\5012%20FA%20Combined%20Leadshee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Rajes\Projects\RGS\WF\PIT_2003_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pbc\OTCHET1999\april-june99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5_&#1055;&#1088;&#1080;&#1083;&#1086;&#1078;_&#1050;_&#1054;&#1090;&#1095;&#1077;&#1090;&#1091;_&#1054;_&#1057;&#1086;&#1074;&#1086;&#1082;&#1091;&#1087;&#1044;&#1086;&#1093;%20(&#1087;&#1086;%20&#1082;&#1086;&#1084;&#1087;&#1072;&#1085;&#1080;&#1080;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90;&#1095;&#1077;&#1090;&#1085;&#1086;&#1089;&#1090;&#1100;\Documents\SAP%20BusinessObjects%20Live%20Office%20Documents\%7b5023FDD7-A43E-4356-A841-6985677454E5%7d\4788\51_&#1056;&#1072;&#1089;&#1096;&#1080;&#1092;&#1088;&#1086;&#1074;&#1082;&#1072;_&#1056;&#1077;&#1079;&#1077;&#1088;_&#1054;&#1094;&#1077;&#1085;&#1086;&#1095;&#1054;&#1073;&#1103;&#1079;&#1072;&#1090;%20(&#1087;&#1086;%20&#1082;&#1086;&#1084;&#1087;&#1072;&#1085;&#1080;&#1080;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udit\Audit99\Allianz%20Bulgaria%20Holding\auditwork\Consolidation\Consol%20workings%20Allianz%2012m1999%2011.01.%20Victo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09_Scala_01_12\2_Scala_01_12_wp\Scala_12_01_WP\Scala_01_12_WP_I-sec_Treas&amp;Propert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dementyev\Local%20Settings\Temporary%20Internet%20Files\OLK3\Texaka_TrialFS_2002_LS_31120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a\&#1040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liyaTanabergenova\My%20projects\PNKhZ\tovarNHZ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1;&#1048;&#1056;&#1046;&#1040;\Gzb_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23.5828\135_Forms_ru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fileserver\a.kasenov\AppData\Local\Microsoft\Windows\Temporary%20Internet%20Files\Content.Outlook\3U80NYM5\Users\mzelenskaya\Desktop\2012%20&#1086;&#1090;&#1095;&#1077;&#1090;\&#1050;&#1086;&#1085;&#1089;&#1086;&#1083;&#1080;&#1076;&#1072;&#1094;&#1080;&#1103;\9%20&#1084;&#1077;&#1089;%202012\DOCUME~1\EYeguy\LOCALS~1\Temp\PBC-Final%20Kmod8-December-2001.xls?B1361027" TargetMode="External"/><Relationship Id="rId1" Type="http://schemas.openxmlformats.org/officeDocument/2006/relationships/externalLinkPath" Target="file:///\\B1361027\PBC-Final%20Kmod8-December-200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00.765\135_Forms_ru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THER%20WP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Documents%20and%20Settings\saurambayeva\My%20Documents\Clients\kto\Asel\FSL%20Asel\KTO_WB_FSL_31.12.01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88;&#1080;&#1083;&#1086;&#1078;&#1077;&#1085;&#1080;&#1077;%201%20-%20&#1060;&#1086;&#1088;&#1084;&#1099;%20&#1092;&#1080;&#1085;.%20&#1086;&#1090;&#1095;.%20&#1087;&#1086;%20184%20&#1087;&#1088;&#1080;&#1082;&#1072;&#1079;&#1091;%20(&#1095;&#1072;&#1089;&#1090;&#1100;%201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saurambayeva\My%20Documents\Clients\kto\Asel\FSL%20Asel\KTO_WB_FSL_31.12.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Documents%20and%20Settings\RIshakhanov\Desktop\payroll_2003_modifi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RIshakhanov\Desktop\payroll_2003_modifi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map_nat"/>
      <sheetName val="map_RPG"/>
      <sheetName val="Profit &amp; Loss Total"/>
      <sheetName val="IPR_VOG"/>
      <sheetName val="6НК-cт."/>
      <sheetName val="Форма2"/>
      <sheetName val="СписокТЭП"/>
      <sheetName val="Precios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Data-in"/>
      <sheetName val="Ural med"/>
      <sheetName val="ФОТ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Financial ratios А3"/>
      <sheetName val="12 месяцев 2010"/>
      <sheetName val="Нефть"/>
      <sheetName val="Dictionaries"/>
      <sheetName val="Содержание"/>
      <sheetName val="КТЖ БДР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справочники"/>
      <sheetName val="Ф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inv"/>
      <sheetName val="std tabel"/>
      <sheetName val="I-Index"/>
      <sheetName val="DATA"/>
      <sheetName val="G-183"/>
      <sheetName val="2008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lib1"/>
      <sheetName val="Codes"/>
      <sheetName val="modaj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Форма_1"/>
      <sheetName val="Bal_Sheet"/>
      <sheetName val="Income_Statement"/>
      <sheetName val="V_и_стоим__бур"/>
      <sheetName val="Sгис_(ГРР)"/>
      <sheetName val="Пр_мат"/>
      <sheetName val="усл_стор_орг_"/>
      <sheetName val="Зап_част_и_Тек_рем"/>
      <sheetName val="31_12_03"/>
      <sheetName val="PBC-Final_Kmod8-December-2001"/>
      <sheetName val="48_"/>
      <sheetName val="Treatment Summary"/>
      <sheetName val="Data_Input1"/>
      <sheetName val="Prelim_Cost1"/>
      <sheetName val="Gold_Institute1"/>
      <sheetName val="CamKum_Prod1"/>
      <sheetName val="Cost_Summary1"/>
      <sheetName val="Unit_CostPoured1"/>
      <sheetName val="Efficiency_Avg_1"/>
      <sheetName val="Effeciency_Mos1"/>
      <sheetName val="Total_Costs_Mos1"/>
      <sheetName val="Avg_Costs_Yr1"/>
      <sheetName val="presentation_(2)1"/>
      <sheetName val="Форма_11"/>
      <sheetName val="Bal_Sheet1"/>
      <sheetName val="Income_Statement1"/>
      <sheetName val="V_и_стоим__бур1"/>
      <sheetName val="Sгис_(ГРР)1"/>
      <sheetName val="Пр_мат1"/>
      <sheetName val="усл_стор_орг_1"/>
      <sheetName val="Зап_част_и_Тек_рем1"/>
      <sheetName val="31_12_031"/>
      <sheetName val="PBC-Final_Kmod8-December-20011"/>
      <sheetName val="48_1"/>
      <sheetName val="Treatment_Summary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>
        <row r="31">
          <cell r="B31">
            <v>64821.38241765873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/>
      <sheetData sheetId="67">
        <row r="31">
          <cell r="B31">
            <v>64821.38241765873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Расчет_Ин"/>
      <sheetName val="ФОТ"/>
      <sheetName val="A_20"/>
      <sheetName val="Input"/>
      <sheetName val="Precalcs"/>
      <sheetName val="油価変動"/>
      <sheetName val="I-Index"/>
      <sheetName val="M-20"/>
      <sheetName val="2009_kase"/>
      <sheetName val="M-12"/>
      <sheetName val="M-13"/>
      <sheetName val="Apogei_2001_6_LS"/>
      <sheetName val="Evolucion de las perdidas"/>
      <sheetName val="CRECIMIENTOS"/>
      <sheetName val="std tabel"/>
    </sheetNames>
    <sheetDataSet>
      <sheetData sheetId="0"/>
      <sheetData sheetId="1"/>
      <sheetData sheetId="2" refreshError="1">
        <row r="27">
          <cell r="B27" t="str">
            <v>Negative amounts per transactions “Repo”</v>
          </cell>
          <cell r="C27">
            <v>0</v>
          </cell>
          <cell r="E27">
            <v>0</v>
          </cell>
        </row>
        <row r="41">
          <cell r="B41" t="str">
            <v>Loss from purchase-sale of securities with fixed income</v>
          </cell>
          <cell r="C41">
            <v>0</v>
          </cell>
          <cell r="E41">
            <v>0</v>
          </cell>
        </row>
        <row r="42">
          <cell r="B42" t="str">
            <v>Loss from purchase-sale of foreign currency</v>
          </cell>
          <cell r="C42">
            <v>22396</v>
          </cell>
          <cell r="E42">
            <v>4864</v>
          </cell>
        </row>
        <row r="46">
          <cell r="C46">
            <v>0</v>
          </cell>
          <cell r="E46">
            <v>0</v>
          </cell>
        </row>
        <row r="47">
          <cell r="B47" t="str">
            <v>Commission expenses from services on purchase-sale of TB</v>
          </cell>
          <cell r="C47">
            <v>2</v>
          </cell>
          <cell r="E47">
            <v>0</v>
          </cell>
        </row>
        <row r="48">
          <cell r="B48" t="str">
            <v>Commission expenses from services on purchase-sale of  foreign currency</v>
          </cell>
          <cell r="C48">
            <v>0</v>
          </cell>
          <cell r="E48">
            <v>0</v>
          </cell>
        </row>
        <row r="53">
          <cell r="B53" t="str">
            <v>Loss from revaluation of foreign currency</v>
          </cell>
          <cell r="C53">
            <v>10158</v>
          </cell>
          <cell r="E53">
            <v>1568</v>
          </cell>
        </row>
        <row r="149">
          <cell r="C149">
            <v>-2177</v>
          </cell>
          <cell r="E149">
            <v>-2374</v>
          </cell>
        </row>
        <row r="150">
          <cell r="C150">
            <v>0</v>
          </cell>
          <cell r="E150">
            <v>0</v>
          </cell>
        </row>
        <row r="151">
          <cell r="B151" t="str">
            <v>Interest income on other highly liquid securities</v>
          </cell>
          <cell r="C151">
            <v>0</v>
          </cell>
          <cell r="E151">
            <v>0</v>
          </cell>
        </row>
        <row r="170">
          <cell r="B170" t="str">
            <v>Foreign exchange gains from reverse repo operations</v>
          </cell>
          <cell r="C170">
            <v>0</v>
          </cell>
          <cell r="E170">
            <v>0</v>
          </cell>
        </row>
        <row r="173">
          <cell r="B173" t="str">
            <v>Interest income from hedging operations</v>
          </cell>
          <cell r="C173">
            <v>0</v>
          </cell>
          <cell r="E173">
            <v>0</v>
          </cell>
        </row>
        <row r="176">
          <cell r="B176" t="str">
            <v>Income on purchase-sale of securities with fixed income</v>
          </cell>
          <cell r="C176">
            <v>0</v>
          </cell>
          <cell r="E176">
            <v>0</v>
          </cell>
        </row>
        <row r="177">
          <cell r="B177" t="str">
            <v>Income from purchase-sale and revaluation of foreign currency</v>
          </cell>
          <cell r="C177">
            <v>-31075</v>
          </cell>
          <cell r="E177">
            <v>-9076</v>
          </cell>
        </row>
        <row r="181">
          <cell r="B181" t="str">
            <v>Commission income from purchase-sale of securities</v>
          </cell>
          <cell r="C181">
            <v>0</v>
          </cell>
          <cell r="E181">
            <v>0</v>
          </cell>
        </row>
        <row r="182">
          <cell r="B182" t="str">
            <v>Commission income from purchase-sale of foreign currency services</v>
          </cell>
          <cell r="C182">
            <v>-5261</v>
          </cell>
          <cell r="E182">
            <v>-2169</v>
          </cell>
        </row>
        <row r="183">
          <cell r="B183" t="str">
            <v>Commission income from issued guarantees</v>
          </cell>
          <cell r="C183">
            <v>-2</v>
          </cell>
          <cell r="E183">
            <v>-244</v>
          </cell>
        </row>
        <row r="188">
          <cell r="B188" t="str">
            <v>Income from revaluation of foreign currency</v>
          </cell>
          <cell r="C188">
            <v>-22898</v>
          </cell>
          <cell r="E188">
            <v>-411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.1"/>
      <sheetName val="B1.2"/>
      <sheetName val="31.12.2003"/>
      <sheetName val="Prelim Cost"/>
      <sheetName val="CamKum Prod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B-4"/>
      <sheetName val="Area Summary"/>
      <sheetName val="DATA"/>
      <sheetName val="Tabeller"/>
      <sheetName val="Z-10"/>
      <sheetName val="5R"/>
      <sheetName val="Anlagevermögen"/>
      <sheetName val="Worksheet in 1611 Preliminary A"/>
      <sheetName val="I-Index"/>
      <sheetName val="A-20"/>
      <sheetName val="Prelim Cost"/>
      <sheetName val="Расчет_Ин"/>
      <sheetName val="PIT&amp;PP(2)"/>
      <sheetName val="Cash CCI Detail"/>
      <sheetName val="A 100"/>
      <sheetName val="Details"/>
      <sheetName val="Содержание"/>
      <sheetName val="п 15"/>
      <sheetName val="ДопКПрочимФинАктивам"/>
      <sheetName val="B 1"/>
      <sheetName val="Sched 11-ACTUALS"/>
      <sheetName val="Comps"/>
      <sheetName val="Criterion Range"/>
      <sheetName val="ID"/>
      <sheetName val="01.01.05"/>
      <sheetName val="std tabel"/>
      <sheetName val="Settings"/>
      <sheetName val="CON-OST"/>
      <sheetName val="SQL-Table"/>
      <sheetName val="Book Adjustments"/>
      <sheetName val="Control"/>
      <sheetName val="PARAM"/>
      <sheetName val="lookups"/>
      <sheetName val="Inputs"/>
      <sheetName val="Revenues"/>
      <sheetName val="Other Analytical Proc."/>
      <sheetName val="cust"/>
      <sheetName val="корр активы"/>
      <sheetName val="БАЛАНС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&amp;L"/>
      <sheetName val="main"/>
      <sheetName val="KZT I-O"/>
      <sheetName val="Assets"/>
      <sheetName val="Liabilities"/>
      <sheetName val="G Sec"/>
      <sheetName val="limits"/>
      <sheetName val="monitoring"/>
      <sheetName val="#REF"/>
      <sheetName val="Расчет_Ин"/>
      <sheetName val="RATE"/>
      <sheetName val="Table"/>
      <sheetName val="Interco payables&amp;receivables"/>
      <sheetName val="July_03_Pg8"/>
      <sheetName val="Anlagevermögen"/>
      <sheetName val="Статьи"/>
      <sheetName val="Планы"/>
      <sheetName val="Local Money01"/>
      <sheetName val="#ССЫЛКА"/>
      <sheetName val="N_SVOD"/>
      <sheetName val="B-4"/>
      <sheetName val="Bal Sheet"/>
      <sheetName val="Income Statement"/>
      <sheetName val="PROM_281099"/>
      <sheetName val="B1.2"/>
      <sheetName val="Выбо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Расчет_Ин"/>
    </sheetNames>
    <sheetDataSet>
      <sheetData sheetId="0">
        <row r="184">
          <cell r="A184">
            <v>7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Расчет_Ин"/>
    </sheetNames>
    <sheetDataSet>
      <sheetData sheetId="0">
        <row r="184">
          <cell r="A184">
            <v>7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Ф2"/>
      <sheetName val="Ф3"/>
      <sheetName val="Ф4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2"/>
      <sheetName val="Приложение 3"/>
      <sheetName val="Приложение 4"/>
      <sheetName val="Dictionaries"/>
      <sheetName val="Займы"/>
      <sheetName val="Персонал"/>
      <sheetName val="FES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C2" t="str">
            <v>200х - 2</v>
          </cell>
        </row>
        <row r="3">
          <cell r="C3" t="str">
            <v>200х - 1</v>
          </cell>
        </row>
        <row r="4">
          <cell r="C4" t="str">
            <v>200х</v>
          </cell>
        </row>
      </sheetData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B-1.1"/>
      <sheetName val="J-400"/>
      <sheetName val="B-1.2"/>
      <sheetName val="B-1.6"/>
      <sheetName val="J-410"/>
      <sheetName val="IS"/>
      <sheetName val="BS"/>
      <sheetName val="B-1.2 (2)"/>
      <sheetName val="B-1.8"/>
      <sheetName val="Sheet3"/>
      <sheetName val="B-1.7"/>
      <sheetName val="Sheet2"/>
      <sheetName val="Cash flow-annex"/>
      <sheetName val="B-1.7 (2)"/>
      <sheetName val="PPE for cash F."/>
      <sheetName val="Notes&gt;&gt;&gt;"/>
      <sheetName val="B-1.3_Branches"/>
      <sheetName val="B-1.4_Shedevr"/>
      <sheetName val="B-1.5"/>
      <sheetName val="SAD-2002"/>
      <sheetName val="BS_PBC"/>
      <sheetName val="GL_PBC"/>
      <sheetName val="P&amp;L_PBC"/>
      <sheetName val="BS-Shed"/>
      <sheetName val="P&amp;L-Shed"/>
      <sheetName val="OBS-Shed"/>
      <sheetName val="Dictionaries"/>
      <sheetName val="I-Index"/>
      <sheetName val="B-4"/>
      <sheetName val="Bal Sheet"/>
      <sheetName val="Income Stat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Almaty Margarine Factory (AMZ)</v>
          </cell>
        </row>
        <row r="2">
          <cell r="A2" t="str">
            <v>Consolidated Cash flow</v>
          </cell>
        </row>
        <row r="3">
          <cell r="A3" t="str">
            <v>December 31, 2003</v>
          </cell>
        </row>
        <row r="5">
          <cell r="D5">
            <v>37986</v>
          </cell>
        </row>
        <row r="6">
          <cell r="D6" t="str">
            <v>AMZ group - per KPMG</v>
          </cell>
        </row>
        <row r="7">
          <cell r="C7" t="str">
            <v/>
          </cell>
          <cell r="D7" t="str">
            <v>adjusted</v>
          </cell>
        </row>
        <row r="8">
          <cell r="A8" t="str">
            <v>Non-current assets</v>
          </cell>
        </row>
        <row r="9">
          <cell r="A9" t="str">
            <v>Land, buildings and facilities</v>
          </cell>
          <cell r="D9">
            <v>1853609</v>
          </cell>
        </row>
        <row r="10">
          <cell r="A10" t="str">
            <v>Machinery and equipment</v>
          </cell>
          <cell r="D10">
            <v>1415950</v>
          </cell>
        </row>
        <row r="11">
          <cell r="A11" t="str">
            <v>Vehicles</v>
          </cell>
          <cell r="D11">
            <v>156866</v>
          </cell>
        </row>
        <row r="12">
          <cell r="A12" t="str">
            <v>Other</v>
          </cell>
          <cell r="D12">
            <v>97373</v>
          </cell>
        </row>
        <row r="13">
          <cell r="A13" t="str">
            <v>PPE, cost</v>
          </cell>
          <cell r="D13">
            <v>3523798</v>
          </cell>
        </row>
        <row r="14">
          <cell r="A14" t="str">
            <v>Acc. Deprec.-Land, buildings and facilities</v>
          </cell>
          <cell r="D14">
            <v>-597420</v>
          </cell>
        </row>
        <row r="15">
          <cell r="A15" t="str">
            <v>Acc. Deprec.-Machinery and equipment</v>
          </cell>
          <cell r="D15">
            <v>-475890</v>
          </cell>
        </row>
        <row r="16">
          <cell r="A16" t="str">
            <v>Acc. Deprec.-Vehicles</v>
          </cell>
          <cell r="D16">
            <v>-80520</v>
          </cell>
        </row>
        <row r="17">
          <cell r="A17" t="str">
            <v>Acc. Deprec.-Other</v>
          </cell>
          <cell r="D17">
            <v>-48281</v>
          </cell>
        </row>
        <row r="18">
          <cell r="A18" t="str">
            <v>PPE, accumulated depreciation</v>
          </cell>
          <cell r="D18">
            <v>-1202111</v>
          </cell>
        </row>
        <row r="19">
          <cell r="A19" t="str">
            <v>NBV-Land, buildings and facilities</v>
          </cell>
          <cell r="D19">
            <v>1256189</v>
          </cell>
        </row>
        <row r="20">
          <cell r="A20" t="str">
            <v>NBV-Machinery and equipment</v>
          </cell>
          <cell r="D20">
            <v>940060</v>
          </cell>
        </row>
        <row r="21">
          <cell r="A21" t="str">
            <v>NBV-Vehicles</v>
          </cell>
          <cell r="D21">
            <v>76346</v>
          </cell>
        </row>
        <row r="22">
          <cell r="A22" t="str">
            <v>NBV-Other</v>
          </cell>
          <cell r="D22">
            <v>49092</v>
          </cell>
        </row>
        <row r="23">
          <cell r="A23" t="str">
            <v>PPE, NBV</v>
          </cell>
          <cell r="D23">
            <v>2321687</v>
          </cell>
        </row>
        <row r="24">
          <cell r="A24" t="str">
            <v>Construction-in-process</v>
          </cell>
          <cell r="D24">
            <v>24700</v>
          </cell>
        </row>
        <row r="25">
          <cell r="D25">
            <v>0</v>
          </cell>
        </row>
        <row r="26">
          <cell r="A26" t="str">
            <v>Lisences and certificates</v>
          </cell>
          <cell r="D26">
            <v>0</v>
          </cell>
        </row>
        <row r="27">
          <cell r="A27" t="str">
            <v>Other</v>
          </cell>
          <cell r="D27">
            <v>363</v>
          </cell>
        </row>
        <row r="28">
          <cell r="A28" t="str">
            <v>Computer programs</v>
          </cell>
          <cell r="D28">
            <v>5078</v>
          </cell>
        </row>
        <row r="29">
          <cell r="A29" t="str">
            <v>Intangible assets, cost</v>
          </cell>
          <cell r="D29">
            <v>5441</v>
          </cell>
        </row>
        <row r="30">
          <cell r="A30" t="str">
            <v>Acc. Deprec.-Lisences and certificates</v>
          </cell>
          <cell r="D30">
            <v>0</v>
          </cell>
        </row>
        <row r="31">
          <cell r="A31" t="str">
            <v>Acc. Deprec.-Other</v>
          </cell>
          <cell r="D31">
            <v>-31</v>
          </cell>
        </row>
        <row r="32">
          <cell r="A32" t="str">
            <v>Acc. Deprec.-Computer programs</v>
          </cell>
          <cell r="D32">
            <v>-2724</v>
          </cell>
        </row>
        <row r="33">
          <cell r="A33" t="str">
            <v>Intangible assets, acc. amortization</v>
          </cell>
          <cell r="D33">
            <v>-2755</v>
          </cell>
        </row>
        <row r="34">
          <cell r="A34" t="str">
            <v>NBV-Lisences and certificates</v>
          </cell>
          <cell r="D34">
            <v>0</v>
          </cell>
        </row>
        <row r="35">
          <cell r="A35" t="str">
            <v>NBV-Other</v>
          </cell>
          <cell r="D35">
            <v>332</v>
          </cell>
        </row>
        <row r="36">
          <cell r="A36" t="str">
            <v>NBV-Computer programs</v>
          </cell>
          <cell r="D36">
            <v>2354</v>
          </cell>
        </row>
        <row r="37">
          <cell r="A37" t="str">
            <v>Intangible assets, NBV</v>
          </cell>
          <cell r="D37">
            <v>2686</v>
          </cell>
        </row>
        <row r="38">
          <cell r="D38">
            <v>0</v>
          </cell>
        </row>
        <row r="39">
          <cell r="A39" t="str">
            <v>Service XXI, LLC (100%)</v>
          </cell>
          <cell r="D39">
            <v>0</v>
          </cell>
        </row>
        <row r="40">
          <cell r="A40" t="str">
            <v>Ust-Kamenogorsky MES (3.75%)</v>
          </cell>
          <cell r="D40">
            <v>2831</v>
          </cell>
        </row>
        <row r="41">
          <cell r="A41" t="str">
            <v>Detsky fond (25%)</v>
          </cell>
          <cell r="D41">
            <v>0</v>
          </cell>
        </row>
        <row r="42">
          <cell r="A42" t="str">
            <v>Stigle-Nisso, LLC (50%)</v>
          </cell>
          <cell r="D42">
            <v>0</v>
          </cell>
        </row>
        <row r="43">
          <cell r="A43" t="str">
            <v>Senim Bank (0.01%)</v>
          </cell>
          <cell r="D43">
            <v>0</v>
          </cell>
        </row>
        <row r="44">
          <cell r="A44" t="str">
            <v>Other</v>
          </cell>
          <cell r="D44">
            <v>0</v>
          </cell>
        </row>
        <row r="45">
          <cell r="A45" t="str">
            <v>L-T Investments</v>
          </cell>
          <cell r="D45">
            <v>2831</v>
          </cell>
        </row>
        <row r="46">
          <cell r="A46" t="str">
            <v>LT accounts receivable</v>
          </cell>
        </row>
        <row r="47">
          <cell r="A47" t="str">
            <v>Total non-current assets</v>
          </cell>
          <cell r="D47">
            <v>2351904</v>
          </cell>
        </row>
        <row r="49">
          <cell r="A49" t="str">
            <v>Current assets</v>
          </cell>
        </row>
        <row r="51">
          <cell r="A51" t="str">
            <v>Raw materials, direct and indirect</v>
          </cell>
          <cell r="D51">
            <v>313773</v>
          </cell>
        </row>
        <row r="52">
          <cell r="A52" t="str">
            <v>Fuel</v>
          </cell>
          <cell r="D52">
            <v>909</v>
          </cell>
        </row>
        <row r="53">
          <cell r="A53" t="str">
            <v>Package</v>
          </cell>
          <cell r="D53">
            <v>270148</v>
          </cell>
        </row>
        <row r="54">
          <cell r="A54" t="str">
            <v>Spare parts</v>
          </cell>
          <cell r="D54">
            <v>52936</v>
          </cell>
        </row>
        <row r="55">
          <cell r="A55" t="str">
            <v>Construction materials</v>
          </cell>
          <cell r="D55">
            <v>10337</v>
          </cell>
        </row>
        <row r="56">
          <cell r="A56" t="str">
            <v>Other materials</v>
          </cell>
          <cell r="D56">
            <v>3310</v>
          </cell>
        </row>
        <row r="57">
          <cell r="A57" t="str">
            <v>Stock-in-transit</v>
          </cell>
          <cell r="D57">
            <v>0</v>
          </cell>
        </row>
        <row r="58">
          <cell r="A58" t="str">
            <v>Raw materials</v>
          </cell>
          <cell r="D58">
            <v>651413</v>
          </cell>
        </row>
        <row r="59">
          <cell r="A59" t="str">
            <v>Work-in-Process</v>
          </cell>
          <cell r="D59">
            <v>41</v>
          </cell>
        </row>
        <row r="60">
          <cell r="A60" t="str">
            <v>Finished goods in warehouse</v>
          </cell>
          <cell r="D60">
            <v>83023</v>
          </cell>
        </row>
        <row r="61">
          <cell r="A61" t="str">
            <v>Finished goods in distribution points</v>
          </cell>
          <cell r="D61">
            <v>10773</v>
          </cell>
        </row>
        <row r="62">
          <cell r="A62" t="str">
            <v>Finished goods in divisions</v>
          </cell>
          <cell r="D62">
            <v>136205</v>
          </cell>
        </row>
        <row r="63">
          <cell r="A63" t="str">
            <v>Finished goods in transit</v>
          </cell>
          <cell r="D63">
            <v>0</v>
          </cell>
        </row>
        <row r="64">
          <cell r="A64" t="str">
            <v>Finished goods</v>
          </cell>
          <cell r="D64">
            <v>230001</v>
          </cell>
        </row>
        <row r="65">
          <cell r="A65" t="str">
            <v>Purchased finished goods</v>
          </cell>
          <cell r="D65">
            <v>197708</v>
          </cell>
        </row>
        <row r="66">
          <cell r="A66" t="str">
            <v>Inventories</v>
          </cell>
          <cell r="D66">
            <v>1079163</v>
          </cell>
        </row>
        <row r="67">
          <cell r="A67" t="str">
            <v>Reserve for obsolecsence</v>
          </cell>
          <cell r="D67">
            <v>-3165</v>
          </cell>
        </row>
        <row r="68">
          <cell r="A68" t="str">
            <v>Total inventories</v>
          </cell>
          <cell r="D68">
            <v>1075998</v>
          </cell>
        </row>
        <row r="69">
          <cell r="A69" t="str">
            <v>Trade receivables from 3-d parties</v>
          </cell>
          <cell r="D69">
            <v>37354</v>
          </cell>
        </row>
        <row r="70">
          <cell r="A70" t="str">
            <v>Receivables from branches</v>
          </cell>
          <cell r="D70">
            <v>0</v>
          </cell>
        </row>
        <row r="71">
          <cell r="A71" t="str">
            <v>Accounts receivable from Shedevr</v>
          </cell>
          <cell r="D71">
            <v>0</v>
          </cell>
        </row>
        <row r="72">
          <cell r="A72" t="str">
            <v>Accounts receivable from MAI and KMZ</v>
          </cell>
          <cell r="D72">
            <v>70368</v>
          </cell>
        </row>
        <row r="73">
          <cell r="A73" t="str">
            <v>Other receivables</v>
          </cell>
          <cell r="D73">
            <v>1683</v>
          </cell>
        </row>
        <row r="74">
          <cell r="A74" t="str">
            <v>Accounts receivable</v>
          </cell>
          <cell r="D74">
            <v>109405</v>
          </cell>
        </row>
        <row r="75">
          <cell r="A75" t="str">
            <v>Allowance for bad debts</v>
          </cell>
          <cell r="D75">
            <v>-10731</v>
          </cell>
        </row>
        <row r="76">
          <cell r="A76" t="str">
            <v>Accounts receivable, net</v>
          </cell>
          <cell r="D76">
            <v>98674</v>
          </cell>
        </row>
        <row r="77">
          <cell r="A77" t="str">
            <v>Short-term investments</v>
          </cell>
          <cell r="D77">
            <v>0</v>
          </cell>
        </row>
        <row r="78">
          <cell r="A78" t="str">
            <v>Allowance</v>
          </cell>
          <cell r="D78">
            <v>0</v>
          </cell>
        </row>
        <row r="79">
          <cell r="A79" t="str">
            <v>Short-term investments, net</v>
          </cell>
          <cell r="D79">
            <v>0</v>
          </cell>
        </row>
        <row r="80">
          <cell r="A80" t="str">
            <v>Petty cash</v>
          </cell>
          <cell r="D80">
            <v>10722</v>
          </cell>
        </row>
        <row r="81">
          <cell r="A81" t="str">
            <v>Cash in bank (tenge)</v>
          </cell>
          <cell r="D81">
            <v>43771</v>
          </cell>
        </row>
        <row r="82">
          <cell r="A82" t="str">
            <v>Cash in bank (foreign curr)</v>
          </cell>
          <cell r="D82">
            <v>0</v>
          </cell>
        </row>
        <row r="83">
          <cell r="A83" t="str">
            <v>Cash in transit</v>
          </cell>
          <cell r="D83">
            <v>341</v>
          </cell>
        </row>
        <row r="84">
          <cell r="A84" t="str">
            <v>Cash in divisions</v>
          </cell>
          <cell r="D84">
            <v>0</v>
          </cell>
        </row>
        <row r="85">
          <cell r="A85" t="str">
            <v>LOC deposits</v>
          </cell>
          <cell r="D85">
            <v>0</v>
          </cell>
        </row>
        <row r="86">
          <cell r="A86" t="str">
            <v>Deposits</v>
          </cell>
          <cell r="D86">
            <v>0</v>
          </cell>
        </row>
        <row r="87">
          <cell r="A87" t="str">
            <v>Other cash</v>
          </cell>
          <cell r="D87">
            <v>0</v>
          </cell>
        </row>
        <row r="88">
          <cell r="A88" t="str">
            <v>Cash</v>
          </cell>
          <cell r="D88">
            <v>54834</v>
          </cell>
        </row>
        <row r="89">
          <cell r="A89" t="str">
            <v>Advances paid</v>
          </cell>
          <cell r="D89">
            <v>153996</v>
          </cell>
        </row>
        <row r="90">
          <cell r="A90" t="str">
            <v>Allowance for bad debts</v>
          </cell>
          <cell r="D90">
            <v>0</v>
          </cell>
        </row>
        <row r="91">
          <cell r="A91" t="str">
            <v>Advances paid, net</v>
          </cell>
          <cell r="D91">
            <v>153996</v>
          </cell>
        </row>
        <row r="92">
          <cell r="A92" t="str">
            <v>Accountable advances paid to employees</v>
          </cell>
          <cell r="D92">
            <v>11999</v>
          </cell>
        </row>
        <row r="93">
          <cell r="A93" t="str">
            <v>Advances and loans paid to employees</v>
          </cell>
          <cell r="D93">
            <v>0</v>
          </cell>
        </row>
        <row r="94">
          <cell r="A94" t="str">
            <v>Receivables on claims</v>
          </cell>
          <cell r="D94">
            <v>7244</v>
          </cell>
        </row>
        <row r="95">
          <cell r="A95" t="str">
            <v>Prepaid taxes and other prepayments</v>
          </cell>
          <cell r="D95">
            <v>169</v>
          </cell>
        </row>
        <row r="96">
          <cell r="A96" t="str">
            <v>Bad debtors</v>
          </cell>
          <cell r="D96">
            <v>0</v>
          </cell>
        </row>
        <row r="97">
          <cell r="A97" t="str">
            <v>Other debtors</v>
          </cell>
          <cell r="D97">
            <v>19412</v>
          </cell>
        </row>
        <row r="98">
          <cell r="A98" t="str">
            <v>Allowance for bad debts</v>
          </cell>
          <cell r="D98">
            <v>-5500</v>
          </cell>
        </row>
        <row r="99">
          <cell r="A99" t="str">
            <v>Other debtors, net</v>
          </cell>
          <cell r="D99">
            <v>13912</v>
          </cell>
        </row>
        <row r="100">
          <cell r="A100" t="str">
            <v>Related parties receivables</v>
          </cell>
          <cell r="D100">
            <v>0</v>
          </cell>
        </row>
        <row r="101">
          <cell r="A101" t="str">
            <v>Employee receivables</v>
          </cell>
          <cell r="D101">
            <v>0</v>
          </cell>
        </row>
        <row r="102">
          <cell r="A102" t="str">
            <v>Taxes receivable</v>
          </cell>
          <cell r="D102">
            <v>0</v>
          </cell>
        </row>
        <row r="103">
          <cell r="A103" t="str">
            <v>Deferred expenses</v>
          </cell>
          <cell r="D103">
            <v>154</v>
          </cell>
        </row>
        <row r="104">
          <cell r="A104" t="str">
            <v>Total current assets</v>
          </cell>
          <cell r="D104">
            <v>1397568</v>
          </cell>
        </row>
        <row r="105">
          <cell r="A105" t="str">
            <v>TOTAL ASSETS</v>
          </cell>
          <cell r="D105">
            <v>3749472</v>
          </cell>
        </row>
        <row r="106">
          <cell r="A106" t="str">
            <v>Capital</v>
          </cell>
        </row>
        <row r="107">
          <cell r="A107" t="str">
            <v>Common stock</v>
          </cell>
          <cell r="D107">
            <v>-199279</v>
          </cell>
        </row>
        <row r="108">
          <cell r="A108" t="str">
            <v>Preferred stock</v>
          </cell>
          <cell r="D108">
            <v>-3817</v>
          </cell>
        </row>
        <row r="109">
          <cell r="A109" t="str">
            <v>Charter fund</v>
          </cell>
          <cell r="D109">
            <v>-203096</v>
          </cell>
        </row>
        <row r="110">
          <cell r="A110" t="str">
            <v>Hyperinflation adjustment</v>
          </cell>
          <cell r="D110">
            <v>-290265</v>
          </cell>
        </row>
        <row r="111">
          <cell r="A111" t="str">
            <v>Treasury stock</v>
          </cell>
          <cell r="D111">
            <v>0</v>
          </cell>
        </row>
        <row r="112">
          <cell r="A112" t="str">
            <v>Reserve funds</v>
          </cell>
          <cell r="D112">
            <v>0</v>
          </cell>
        </row>
        <row r="113">
          <cell r="A113" t="str">
            <v>Additional unpaid capital</v>
          </cell>
          <cell r="D113">
            <v>-1165927</v>
          </cell>
        </row>
        <row r="114">
          <cell r="A114" t="str">
            <v>Retained loss of prior periods</v>
          </cell>
          <cell r="D114">
            <v>1105230</v>
          </cell>
        </row>
        <row r="115">
          <cell r="A115" t="str">
            <v>Dividends declared</v>
          </cell>
          <cell r="D115">
            <v>184501</v>
          </cell>
        </row>
        <row r="116">
          <cell r="A116" t="str">
            <v>Additional unpaid capital - writing off to NI</v>
          </cell>
          <cell r="D116">
            <v>-93623</v>
          </cell>
        </row>
        <row r="117">
          <cell r="A117" t="str">
            <v>Net (income) loss</v>
          </cell>
          <cell r="D117">
            <v>-514306</v>
          </cell>
        </row>
        <row r="118">
          <cell r="A118" t="str">
            <v>Total capital</v>
          </cell>
          <cell r="D118">
            <v>-977486</v>
          </cell>
        </row>
        <row r="120">
          <cell r="A120" t="str">
            <v>Minority interest</v>
          </cell>
        </row>
        <row r="122">
          <cell r="A122" t="str">
            <v>Non-current liabilities</v>
          </cell>
        </row>
        <row r="123">
          <cell r="A123" t="str">
            <v>LT Interest payable</v>
          </cell>
        </row>
        <row r="124">
          <cell r="A124" t="str">
            <v>Loan of MinFin</v>
          </cell>
          <cell r="D124">
            <v>0</v>
          </cell>
        </row>
        <row r="125">
          <cell r="A125" t="str">
            <v>Loan of Ridcom</v>
          </cell>
          <cell r="D125">
            <v>0</v>
          </cell>
        </row>
        <row r="126">
          <cell r="A126" t="str">
            <v>Long-term loans</v>
          </cell>
          <cell r="D126">
            <v>0</v>
          </cell>
        </row>
        <row r="127">
          <cell r="A127" t="str">
            <v>Ridcom AG</v>
          </cell>
          <cell r="D127">
            <v>0</v>
          </cell>
        </row>
        <row r="128">
          <cell r="A128" t="str">
            <v>Nakosta AG</v>
          </cell>
          <cell r="D128">
            <v>0</v>
          </cell>
        </row>
        <row r="129">
          <cell r="A129" t="str">
            <v>Kazkommertzbank</v>
          </cell>
          <cell r="D129">
            <v>-767599</v>
          </cell>
        </row>
        <row r="130">
          <cell r="A130" t="str">
            <v>Deferred taxes</v>
          </cell>
          <cell r="D130">
            <v>-227065</v>
          </cell>
        </row>
        <row r="131">
          <cell r="A131" t="str">
            <v>Total non-current liabilities</v>
          </cell>
          <cell r="D131">
            <v>-994664</v>
          </cell>
        </row>
        <row r="133">
          <cell r="A133" t="str">
            <v>Current liabilities</v>
          </cell>
        </row>
        <row r="134">
          <cell r="A134" t="str">
            <v>Kazkommertzbank</v>
          </cell>
          <cell r="D134">
            <v>-488861</v>
          </cell>
        </row>
        <row r="135">
          <cell r="A135" t="str">
            <v>ATF Bank</v>
          </cell>
          <cell r="D135">
            <v>0</v>
          </cell>
        </row>
        <row r="136">
          <cell r="A136" t="str">
            <v>ST Bank loans</v>
          </cell>
          <cell r="D136">
            <v>0</v>
          </cell>
        </row>
        <row r="137">
          <cell r="A137" t="str">
            <v>ST portion of LT loans</v>
          </cell>
          <cell r="D137">
            <v>0</v>
          </cell>
        </row>
        <row r="138">
          <cell r="A138" t="str">
            <v>ST Bank loans and ST portion of LT loans</v>
          </cell>
          <cell r="D138">
            <v>0</v>
          </cell>
        </row>
        <row r="139">
          <cell r="A139" t="str">
            <v>Trade payables</v>
          </cell>
          <cell r="D139">
            <v>-137871</v>
          </cell>
        </row>
        <row r="140">
          <cell r="A140" t="str">
            <v>Payables to related parties</v>
          </cell>
          <cell r="D140">
            <v>-434323</v>
          </cell>
        </row>
        <row r="141">
          <cell r="A141" t="str">
            <v>Payables to branches</v>
          </cell>
          <cell r="D141">
            <v>0</v>
          </cell>
        </row>
        <row r="142">
          <cell r="A142" t="str">
            <v>Payables to employees</v>
          </cell>
          <cell r="D142">
            <v>-19252</v>
          </cell>
        </row>
        <row r="143">
          <cell r="A143" t="str">
            <v>VAT payable</v>
          </cell>
          <cell r="D143">
            <v>12366</v>
          </cell>
        </row>
        <row r="144">
          <cell r="A144" t="str">
            <v>Pension fund</v>
          </cell>
          <cell r="D144">
            <v>-2092</v>
          </cell>
        </row>
        <row r="145">
          <cell r="A145" t="str">
            <v>Social tax</v>
          </cell>
          <cell r="D145">
            <v>-4510</v>
          </cell>
        </row>
        <row r="146">
          <cell r="A146" t="str">
            <v>Other</v>
          </cell>
          <cell r="D146">
            <v>-1912</v>
          </cell>
        </row>
        <row r="147">
          <cell r="A147" t="str">
            <v>Taxes payable</v>
          </cell>
          <cell r="D147">
            <v>-27190</v>
          </cell>
        </row>
        <row r="148">
          <cell r="A148" t="str">
            <v>Dividends payable on common stock</v>
          </cell>
          <cell r="D148">
            <v>-184972</v>
          </cell>
        </row>
        <row r="149">
          <cell r="A149" t="str">
            <v>Dividends payable on preferred stock</v>
          </cell>
          <cell r="D149">
            <v>0</v>
          </cell>
        </row>
        <row r="150">
          <cell r="A150" t="str">
            <v>Dividends payable</v>
          </cell>
          <cell r="D150">
            <v>-184972</v>
          </cell>
        </row>
        <row r="151">
          <cell r="A151" t="str">
            <v>Advances received</v>
          </cell>
          <cell r="D151">
            <v>-1954</v>
          </cell>
        </row>
        <row r="152">
          <cell r="A152" t="str">
            <v>Interest payable to Nakosta AG</v>
          </cell>
          <cell r="D152">
            <v>-484546</v>
          </cell>
        </row>
        <row r="153">
          <cell r="A153" t="str">
            <v>Interest payable to Ridcom AG</v>
          </cell>
          <cell r="D153">
            <v>0</v>
          </cell>
        </row>
        <row r="154">
          <cell r="A154" t="str">
            <v>Interest payable</v>
          </cell>
          <cell r="D154">
            <v>-484546</v>
          </cell>
        </row>
        <row r="155">
          <cell r="A155" t="str">
            <v>Other liabilities</v>
          </cell>
          <cell r="D155">
            <v>-2205</v>
          </cell>
        </row>
        <row r="156">
          <cell r="A156" t="str">
            <v>Total current liabilities</v>
          </cell>
          <cell r="D156">
            <v>-1777322</v>
          </cell>
        </row>
        <row r="157">
          <cell r="A157" t="str">
            <v>Total liabilities</v>
          </cell>
          <cell r="D157">
            <v>-2771986</v>
          </cell>
        </row>
        <row r="158">
          <cell r="A158" t="str">
            <v>TOTAL LIABILITIES AND CAPITAL</v>
          </cell>
          <cell r="D158">
            <v>-3749472</v>
          </cell>
        </row>
        <row r="160">
          <cell r="A160" t="str">
            <v>check</v>
          </cell>
          <cell r="D16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  <sheetName val="B-1.7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страхов"/>
      <sheetName val="комм"/>
      <sheetName val="ГПХ"/>
      <sheetName val="2.2 ОтклОТМ"/>
      <sheetName val="1.3.2 ОТМ"/>
      <sheetName val="Plrap"/>
      <sheetName val="Plsum"/>
      <sheetName val="Pladj"/>
      <sheetName val="Cash Flow - 2004 Workings"/>
      <sheetName val="7.1"/>
      <sheetName val="Форма2"/>
      <sheetName val="Форма1"/>
      <sheetName val="PP_E mvt for 2003"/>
      <sheetName val="Предпр"/>
      <sheetName val="ЦентрЗатр"/>
      <sheetName val="ЕдИзм"/>
      <sheetName val="yO302.1"/>
      <sheetName val="additional_data"/>
      <sheetName val="#ССЫЛКА"/>
      <sheetName val="ЯНВ_99"/>
      <sheetName val="N_SVOD"/>
      <sheetName val="L-1"/>
      <sheetName val="FES"/>
      <sheetName val="1NK"/>
      <sheetName val="Anlagevermögen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NOV"/>
      <sheetName val="Def"/>
      <sheetName val="2БО"/>
      <sheetName val="Sheet1"/>
      <sheetName val="свод"/>
      <sheetName val="группа"/>
      <sheetName val="Расчеты"/>
      <sheetName val="Данные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VLOOKUP"/>
      <sheetName val="INPUTMASTER"/>
      <sheetName val="Ввод"/>
      <sheetName val="Capex"/>
      <sheetName val="Assump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Standing data"/>
      <sheetName val="2005 Social"/>
      <sheetName val="Cash Flow - CY Workings"/>
      <sheetName val="Собственный капитал"/>
      <sheetName val="Disclosure"/>
      <sheetName val="Inputs - general"/>
      <sheetName val="US Dollar 2003"/>
      <sheetName val="SDR 2003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Пр2"/>
      <sheetName val="ATI"/>
      <sheetName val="Sheet2"/>
      <sheetName val="Cash CCI Detail"/>
      <sheetName val="TERMS"/>
      <sheetName val="Sensitivity"/>
      <sheetName val="БРК 1"/>
      <sheetName val="БРК 2"/>
      <sheetName val="БРК 3"/>
      <sheetName val="Управление"/>
      <sheetName val="ГБРК"/>
      <sheetName val="Произв. затраты"/>
      <sheetName val="IIb P_L short"/>
      <sheetName val="IV REVENUE  F_B"/>
      <sheetName val="Параметры"/>
      <sheetName val="Threshold Table"/>
      <sheetName val="Standing_data"/>
      <sheetName val="2005_Social"/>
      <sheetName val="US_Dollar_2003"/>
      <sheetName val="SDR_2003"/>
      <sheetName val="Cash_Flow_-_CY_Workings"/>
      <sheetName val="Собственный_капитал"/>
      <sheetName val="Inputs_-_general"/>
      <sheetName val="I_KEY_INFORMATION"/>
      <sheetName val="VI_REVENUE_OOD"/>
      <sheetName val="IIb_P&amp;L_short"/>
      <sheetName val="IV_REVENUE_ROOMS"/>
      <sheetName val="IV_REVENUE__F&amp;B"/>
      <sheetName val="Cash_CCI_Detail"/>
      <sheetName val="Scenarios"/>
      <sheetName val="Workings"/>
      <sheetName val="Macroeconomic Assumptions"/>
      <sheetName val="PP&amp;E_mvt_for_20033"/>
      <sheetName val="2_2_ОтклОТМ3"/>
      <sheetName val="1_3_2_ОТМ3"/>
      <sheetName val="Cash_Flow_-_2004_Workings3"/>
      <sheetName val="7_13"/>
      <sheetName val="PP_E_mvt_for_20033"/>
      <sheetName val="yO302_11"/>
      <sheetName val="2_2_ÎòêëÎÒÌ1"/>
      <sheetName val="1_3_2_ÎÒÌ1"/>
      <sheetName val="д_7_0011"/>
      <sheetName val="Standing_data1"/>
      <sheetName val="2005_Social1"/>
      <sheetName val="US_Dollar_20031"/>
      <sheetName val="SDR_20031"/>
      <sheetName val="Cash_Flow_-_CY_Workings1"/>
      <sheetName val="Собственный_капитал1"/>
      <sheetName val="Inputs_-_general1"/>
      <sheetName val="I_KEY_INFORMATION1"/>
      <sheetName val="VI_REVENUE_OOD1"/>
      <sheetName val="IIb_P&amp;L_short1"/>
      <sheetName val="IV_REVENUE_ROOMS1"/>
      <sheetName val="IV_REVENUE__F&amp;B1"/>
      <sheetName val="Cash_CCI_Detail1"/>
      <sheetName val="IIb_P_L_short"/>
      <sheetName val="IV_REVENUE__F_B"/>
      <sheetName val="Macroeconomic_Assumptions"/>
      <sheetName val="input_data"/>
      <sheetName val="внутр обороты ОАР"/>
      <sheetName val="Инв освоение"/>
      <sheetName val="Инв финас"/>
      <sheetName val="внутр обороты ОПУ"/>
      <sheetName val="внутр обороты БС"/>
      <sheetName val="внутр обороты ДДС"/>
      <sheetName val="Фин.дох.и расх."/>
      <sheetName val="Баланс"/>
      <sheetName val="Обор капитал"/>
      <sheetName val="ОДД"/>
      <sheetName val="Доп.показатели"/>
      <sheetName val="ОПУ"/>
      <sheetName val="Объёмы продаж"/>
      <sheetName val="Запасы готовой продукции"/>
      <sheetName val="Цены"/>
      <sheetName val="Уд.себ-сть"/>
      <sheetName val="расш.пр.в уд себ-сти 12 мес"/>
      <sheetName val="расш.пр.в ан-зе себ-сти 12 мес"/>
      <sheetName val="расш.пр.в ан-зе себ-сти 11м к п"/>
      <sheetName val="расш.пр.в уд себ-сти к пр г"/>
      <sheetName val="расш.пр.в ОАР"/>
      <sheetName val="Пр.опер.дох.и расх."/>
      <sheetName val="расш.пр.в расх.по реализ."/>
      <sheetName val="Расх.по реализ."/>
      <sheetName val="эффект нал ставка"/>
      <sheetName val="Ан-з себ-сти 12 мес"/>
      <sheetName val="Hidden"/>
      <sheetName val="Prelim Cost"/>
      <sheetName val="GAAP TB 30.09.01  detail p&amp;l"/>
      <sheetName val="PP&amp;E_mvt_for_20034"/>
      <sheetName val="Cash_Flow_-_2004_Workings4"/>
      <sheetName val="7_14"/>
      <sheetName val="2_2_ОтклОТМ4"/>
      <sheetName val="1_3_2_ОТМ4"/>
      <sheetName val="PP_E_mvt_for_20034"/>
      <sheetName val="yO302_12"/>
      <sheetName val="2_2_ÎòêëÎÒÌ2"/>
      <sheetName val="1_3_2_ÎÒÌ2"/>
      <sheetName val="д_7_0012"/>
      <sheetName val="Standing_data2"/>
      <sheetName val="2005_Social2"/>
      <sheetName val="US_Dollar_20032"/>
      <sheetName val="SDR_20032"/>
      <sheetName val="Cash_Flow_-_CY_Workings2"/>
      <sheetName val="Собственный_капитал2"/>
      <sheetName val="Inputs_-_general2"/>
      <sheetName val="I_KEY_INFORMATION2"/>
      <sheetName val="VI_REVENUE_OOD2"/>
      <sheetName val="IIb_P&amp;L_short2"/>
      <sheetName val="IV_REVENUE_ROOMS2"/>
      <sheetName val="IV_REVENUE__F&amp;B2"/>
      <sheetName val="Cash_CCI_Detail2"/>
      <sheetName val="Macroeconomic_Assumptions1"/>
      <sheetName val="IIb_P_L_short1"/>
      <sheetName val="IV_REVENUE__F_B1"/>
      <sheetName val="внутр_обороты_ОАР"/>
      <sheetName val="Инв_освоение"/>
      <sheetName val="Инв_финас"/>
      <sheetName val="внутр_обороты_ОПУ"/>
      <sheetName val="внутр_обороты_БС"/>
      <sheetName val="внутр_обороты_ДДС"/>
      <sheetName val="Фин_дох_и_расх_"/>
      <sheetName val="Обор_капитал"/>
      <sheetName val="Доп_показатели"/>
      <sheetName val="Объёмы_продаж"/>
      <sheetName val="Запасы_готовой_продукции"/>
      <sheetName val="Уд_себ-сть"/>
      <sheetName val="расш_пр_в_уд_себ-сти_12_мес"/>
      <sheetName val="расш_пр_в_ан-зе_себ-сти_12_мес"/>
      <sheetName val="расш_пр_в_ан-зе_себ-сти_11м_к_п"/>
      <sheetName val="расш_пр_в_уд_себ-сти_к_пр_г"/>
      <sheetName val="расш_пр_в_ОАР"/>
      <sheetName val="Пр_опер_дох_и_расх_"/>
      <sheetName val="расш_пр_в_расх_по_реализ_"/>
      <sheetName val="Расх_по_реализ_"/>
      <sheetName val="эффект_нал_ставка"/>
      <sheetName val="Ан-з_себ-сти_12_мес"/>
      <sheetName val="БРК_1"/>
      <sheetName val="БРК_2"/>
      <sheetName val="БРК_3"/>
      <sheetName val="Произв__затраты"/>
      <sheetName val="Threshold_Table"/>
      <sheetName val="FA register"/>
      <sheetName val="Controls"/>
      <sheetName val="Treatment Summary"/>
      <sheetName val="cash product. plan"/>
      <sheetName val="Chart"/>
      <sheetName val="ЦХЛ 2004"/>
      <sheetName val="XREF"/>
      <sheetName val="Dictionaries"/>
      <sheetName val="Range data"/>
      <sheetName val="Read me first"/>
      <sheetName val=" По скв"/>
      <sheetName val="Распределение"/>
      <sheetName val="I-Index"/>
      <sheetName val="PRECA citadis"/>
      <sheetName val="Other software VCR"/>
      <sheetName val="DB"/>
      <sheetName val="13. Проверка"/>
      <sheetName val="11. Тест на обесценение"/>
      <sheetName val="доп.дан."/>
      <sheetName val="База"/>
      <sheetName val="приложение№3"/>
      <sheetName val="Depr"/>
      <sheetName val="M1-Main Assu"/>
      <sheetName val="Cover"/>
      <sheetName val="Control Settings"/>
      <sheetName val="ОПГЗ"/>
      <sheetName val="План ГЗ"/>
      <sheetName val="Master Inputs Start here"/>
      <sheetName val="PP&amp;E_mvt_for_20035"/>
      <sheetName val="2_2_ОтклОТМ5"/>
      <sheetName val="1_3_2_ОТМ5"/>
      <sheetName val="Cash_Flow_-_2004_Workings5"/>
      <sheetName val="7_15"/>
      <sheetName val="PP_E_mvt_for_20035"/>
      <sheetName val="yO302_13"/>
      <sheetName val="2_2_ÎòêëÎÒÌ3"/>
      <sheetName val="1_3_2_ÎÒÌ3"/>
      <sheetName val="д_7_0013"/>
      <sheetName val="Standing_data3"/>
      <sheetName val="2005_Social3"/>
      <sheetName val="Cash_Flow_-_CY_Workings3"/>
      <sheetName val="Собственный_капитал3"/>
      <sheetName val="Inputs_-_general3"/>
      <sheetName val="US_Dollar_20033"/>
      <sheetName val="SDR_20033"/>
      <sheetName val="I_KEY_INFORMATION3"/>
      <sheetName val="VI_REVENUE_OOD3"/>
      <sheetName val="IIb_P&amp;L_short3"/>
      <sheetName val="IV_REVENUE_ROOMS3"/>
      <sheetName val="IV_REVENUE__F&amp;B3"/>
      <sheetName val="Cash_CCI_Detail3"/>
      <sheetName val="IIb_P_L_short2"/>
      <sheetName val="IV_REVENUE__F_B2"/>
      <sheetName val="Threshold_Table1"/>
      <sheetName val="БРК_11"/>
      <sheetName val="БРК_21"/>
      <sheetName val="БРК_31"/>
      <sheetName val="Произв__затраты1"/>
      <sheetName val="Macroeconomic_Assumptions2"/>
      <sheetName val="внутр_обороты_ОАР1"/>
      <sheetName val="Инв_освоение1"/>
      <sheetName val="Инв_финас1"/>
      <sheetName val="внутр_обороты_ОПУ1"/>
      <sheetName val="внутр_обороты_БС1"/>
      <sheetName val="внутр_обороты_ДДС1"/>
      <sheetName val="Фин_дох_и_расх_1"/>
      <sheetName val="Обор_капитал1"/>
      <sheetName val="Доп_показатели1"/>
      <sheetName val="Объёмы_продаж1"/>
      <sheetName val="Запасы_готовой_продукции1"/>
      <sheetName val="Уд_себ-сть1"/>
      <sheetName val="расш_пр_в_уд_себ-сти_12_мес1"/>
      <sheetName val="расш_пр_в_ан-зе_себ-сти_12_мес1"/>
      <sheetName val="расш_пр_в_ан-зе_себ-сти_11м_к_1"/>
      <sheetName val="расш_пр_в_уд_себ-сти_к_пр_г1"/>
      <sheetName val="расш_пр_в_ОАР1"/>
      <sheetName val="Пр_опер_дох_и_расх_1"/>
      <sheetName val="расш_пр_в_расх_по_реализ_1"/>
      <sheetName val="Расх_по_реализ_1"/>
      <sheetName val="эффект_нал_ставка1"/>
      <sheetName val="Ан-з_себ-сти_12_мес1"/>
      <sheetName val="Prelim_Cost"/>
      <sheetName val="FA_register"/>
      <sheetName val="Range_data"/>
      <sheetName val="GAAP_TB_30_09_01__detail_p&amp;l"/>
      <sheetName val="Команда и роли"/>
      <sheetName val="1"/>
      <sheetName val="2"/>
      <sheetName val="8"/>
      <sheetName val="H"/>
      <sheetName val="4"/>
      <sheetName val="10"/>
      <sheetName val="11"/>
      <sheetName val="3"/>
      <sheetName val="5"/>
      <sheetName val="6"/>
      <sheetName val="7"/>
      <sheetName val="9"/>
      <sheetName val="1@"/>
      <sheetName val="10@"/>
      <sheetName val="2@"/>
      <sheetName val="3@"/>
      <sheetName val="4@"/>
      <sheetName val="5@"/>
      <sheetName val="6@"/>
      <sheetName val="7@"/>
      <sheetName val="8@"/>
      <sheetName val="9@"/>
      <sheetName val="WW"/>
      <sheetName val="Cash flows - PBC"/>
      <sheetName val="NPV"/>
      <sheetName val="Служебный лист"/>
      <sheetName val="Master roll out plan"/>
      <sheetName val="Royalty"/>
      <sheetName val="План_ГЗ"/>
      <sheetName val="Master_Inputs_Start_here"/>
      <sheetName val="консалт"/>
      <sheetName val="map_nat"/>
      <sheetName val="map_RPG"/>
      <sheetName val="январь"/>
      <sheetName val="ремонт 25"/>
      <sheetName val="payments"/>
      <sheetName val="CPI"/>
      <sheetName val=""/>
      <sheetName val="KAZAK RECO ST 99"/>
      <sheetName val="loans out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потр"/>
      <sheetName val="налоги"/>
      <sheetName val="Base_point"/>
      <sheetName val="Ratios, Margins &amp; Multiples"/>
      <sheetName val="PP&amp;E_mvt_for_20036"/>
      <sheetName val="2_2_ОтклОТМ6"/>
      <sheetName val="1_3_2_ОТМ6"/>
      <sheetName val="Cash_Flow_-_2004_Workings6"/>
      <sheetName val="7_16"/>
      <sheetName val="PP_E_mvt_for_20036"/>
      <sheetName val="yO302_14"/>
      <sheetName val="2_2_ÎòêëÎÒÌ4"/>
      <sheetName val="1_3_2_ÎÒÌ4"/>
      <sheetName val="д_7_0014"/>
      <sheetName val="Standing_data4"/>
      <sheetName val="2005_Social4"/>
      <sheetName val="US_Dollar_20034"/>
      <sheetName val="SDR_20034"/>
      <sheetName val="Cash_Flow_-_CY_Workings4"/>
      <sheetName val="Собственный_капитал4"/>
      <sheetName val="Inputs_-_general4"/>
      <sheetName val="I_KEY_INFORMATION4"/>
      <sheetName val="VI_REVENUE_OOD4"/>
      <sheetName val="IIb_P&amp;L_short4"/>
      <sheetName val="IV_REVENUE_ROOMS4"/>
      <sheetName val="IV_REVENUE__F&amp;B4"/>
      <sheetName val="Cash_CCI_Detail4"/>
      <sheetName val="Macroeconomic_Assumptions3"/>
      <sheetName val="внутр_обороты_ОАР2"/>
      <sheetName val="Инв_освоение2"/>
      <sheetName val="Инв_финас2"/>
      <sheetName val="внутр_обороты_ОПУ2"/>
      <sheetName val="внутр_обороты_БС2"/>
      <sheetName val="внутр_обороты_ДДС2"/>
      <sheetName val="Фин_дох_и_расх_2"/>
      <sheetName val="Обор_капитал2"/>
      <sheetName val="Доп_показатели2"/>
      <sheetName val="Объёмы_продаж2"/>
      <sheetName val="Запасы_готовой_продукции2"/>
      <sheetName val="Уд_себ-сть2"/>
      <sheetName val="расш_пр_в_уд_себ-сти_12_мес2"/>
      <sheetName val="расш_пр_в_ан-зе_себ-сти_12_мес2"/>
      <sheetName val="расш_пр_в_ан-зе_себ-сти_11м_к_2"/>
      <sheetName val="расш_пр_в_уд_себ-сти_к_пр_г2"/>
      <sheetName val="расш_пр_в_ОАР2"/>
      <sheetName val="Пр_опер_дох_и_расх_2"/>
      <sheetName val="расш_пр_в_расх_по_реализ_2"/>
      <sheetName val="Расх_по_реализ_2"/>
      <sheetName val="эффект_нал_ставка2"/>
      <sheetName val="Ан-з_себ-сти_12_мес2"/>
      <sheetName val="IIb_P_L_short3"/>
      <sheetName val="IV_REVENUE__F_B3"/>
      <sheetName val="БРК_12"/>
      <sheetName val="БРК_22"/>
      <sheetName val="БРК_32"/>
      <sheetName val="Произв__затраты2"/>
      <sheetName val="Threshold_Table2"/>
      <sheetName val="FA_register1"/>
      <sheetName val="Prelim_Cost1"/>
      <sheetName val="Treatment_Summary"/>
      <sheetName val="cash_product__plan"/>
      <sheetName val="GAAP_TB_30_09_01__detail_p&amp;l1"/>
      <sheetName val="_По_скв"/>
      <sheetName val="ЦХЛ_2004"/>
      <sheetName val="Read_me_first"/>
      <sheetName val="13__Проверка"/>
      <sheetName val="11__Тест_на_обесценение"/>
      <sheetName val="Range_data1"/>
      <sheetName val="PRECA_citadis"/>
      <sheetName val="Other_software_VCR"/>
      <sheetName val="M1-Main_Assu"/>
      <sheetName val="Control_Settings"/>
      <sheetName val="План_ГЗ1"/>
      <sheetName val="Master_Inputs_Start_here1"/>
      <sheetName val="доп_дан_"/>
      <sheetName val="Команда_и_роли"/>
      <sheetName val="Служебный_лист"/>
      <sheetName val="Master_roll_out_plan"/>
      <sheetName val="ремонт_25"/>
      <sheetName val="PP&amp;E_mvt_for_20037"/>
      <sheetName val="2_2_ОтклОТМ7"/>
      <sheetName val="1_3_2_ОТМ7"/>
      <sheetName val="Cash_Flow_-_2004_Workings7"/>
      <sheetName val="7_17"/>
      <sheetName val="PP_E_mvt_for_20037"/>
      <sheetName val="yO302_15"/>
      <sheetName val="2_2_ÎòêëÎÒÌ5"/>
      <sheetName val="1_3_2_ÎÒÌ5"/>
      <sheetName val="д_7_0015"/>
      <sheetName val="Standing_data5"/>
      <sheetName val="2005_Social5"/>
      <sheetName val="US_Dollar_20035"/>
      <sheetName val="SDR_20035"/>
      <sheetName val="Cash_Flow_-_CY_Workings5"/>
      <sheetName val="Собственный_капитал5"/>
      <sheetName val="Inputs_-_general5"/>
      <sheetName val="I_KEY_INFORMATION5"/>
      <sheetName val="VI_REVENUE_OOD5"/>
      <sheetName val="IIb_P&amp;L_short5"/>
      <sheetName val="IV_REVENUE_ROOMS5"/>
      <sheetName val="IV_REVENUE__F&amp;B5"/>
      <sheetName val="Cash_CCI_Detail5"/>
      <sheetName val="Macroeconomic_Assumptions4"/>
      <sheetName val="внутр_обороты_ОАР3"/>
      <sheetName val="Инв_освоение3"/>
      <sheetName val="Инв_финас3"/>
      <sheetName val="внутр_обороты_ОПУ3"/>
      <sheetName val="внутр_обороты_БС3"/>
      <sheetName val="внутр_обороты_ДДС3"/>
      <sheetName val="Фин_дох_и_расх_3"/>
      <sheetName val="Обор_капитал3"/>
      <sheetName val="Доп_показатели3"/>
      <sheetName val="Объёмы_продаж3"/>
      <sheetName val="Запасы_готовой_продукции3"/>
      <sheetName val="Уд_себ-сть3"/>
      <sheetName val="расш_пр_в_уд_себ-сти_12_мес3"/>
      <sheetName val="расш_пр_в_ан-зе_себ-сти_12_мес3"/>
      <sheetName val="расш_пр_в_ан-зе_себ-сти_11м_к_3"/>
      <sheetName val="расш_пр_в_уд_себ-сти_к_пр_г3"/>
      <sheetName val="расш_пр_в_ОАР3"/>
      <sheetName val="Пр_опер_дох_и_расх_3"/>
      <sheetName val="расш_пр_в_расх_по_реализ_3"/>
      <sheetName val="Расх_по_реализ_3"/>
      <sheetName val="эффект_нал_ставка3"/>
      <sheetName val="Ан-з_себ-сти_12_мес3"/>
      <sheetName val="IIb_P_L_short4"/>
      <sheetName val="IV_REVENUE__F_B4"/>
      <sheetName val="БРК_13"/>
      <sheetName val="БРК_23"/>
      <sheetName val="БРК_33"/>
      <sheetName val="Произв__затраты3"/>
      <sheetName val="Threshold_Table3"/>
      <sheetName val="FA_register2"/>
      <sheetName val="Prelim_Cost2"/>
      <sheetName val="Treatment_Summary1"/>
      <sheetName val="cash_product__plan1"/>
      <sheetName val="GAAP_TB_30_09_01__detail_p&amp;l2"/>
      <sheetName val="_По_скв1"/>
      <sheetName val="ЦХЛ_20041"/>
      <sheetName val="Read_me_first1"/>
      <sheetName val="13__Проверка1"/>
      <sheetName val="11__Тест_на_обесценение1"/>
      <sheetName val="Range_data2"/>
      <sheetName val="PRECA_citadis1"/>
      <sheetName val="Other_software_VCR1"/>
      <sheetName val="M1-Main_Assu1"/>
      <sheetName val="Control_Settings1"/>
      <sheetName val="План_ГЗ2"/>
      <sheetName val="Master_Inputs_Start_here2"/>
      <sheetName val="доп_дан_1"/>
      <sheetName val="Команда_и_роли1"/>
      <sheetName val="Служебный_лист1"/>
      <sheetName val="Master_roll_out_plan1"/>
      <sheetName val="ремонт_251"/>
      <sheetName val="KAZAK_RECO_ST_99"/>
      <sheetName val="Кислор станц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/>
      <sheetData sheetId="285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 refreshError="1"/>
      <sheetData sheetId="424" refreshError="1"/>
      <sheetData sheetId="425" refreshError="1"/>
      <sheetData sheetId="426" refreshError="1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1"/>
      <sheetName val="Приложение 2"/>
      <sheetName val="Dictionaries"/>
      <sheetName val="ФОТ"/>
    </sheetNames>
    <definedNames>
      <definedName name="CompOt" refersTo="#ССЫЛКА!" sheetId="21"/>
      <definedName name="CompRas" refersTo="#ССЫЛКА!" sheetId="21"/>
      <definedName name="ew" refersTo="#ССЫЛКА!" sheetId="21"/>
      <definedName name="fg" refersTo="#ССЫЛКА!" sheetId="21"/>
      <definedName name="k" refersTo="#ССЫЛКА!" sheetId="21"/>
      <definedName name="АААААААА" refersTo="#ССЫЛКА!" sheetId="21"/>
      <definedName name="ап" refersTo="#ССЫЛКА!" sheetId="21"/>
      <definedName name="в23ё" refersTo="#ССЫЛКА!" sheetId="21"/>
      <definedName name="вв" refersTo="#ССЫЛКА!" sheetId="21"/>
      <definedName name="й" refersTo="#ССЫЛКА!" sheetId="21"/>
      <definedName name="йй" refersTo="#ССЫЛКА!" sheetId="21"/>
      <definedName name="ке" refersTo="#ССЫЛКА!" sheetId="21"/>
      <definedName name="мым" refersTo="#ССЫЛКА!" sheetId="21"/>
      <definedName name="с" refersTo="#ССЫЛКА!" sheetId="21"/>
      <definedName name="сс" refersTo="#ССЫЛКА!" sheetId="21"/>
      <definedName name="сссс" refersTo="#ССЫЛКА!" sheetId="21"/>
      <definedName name="ссы" refersTo="#ССЫЛКА!" sheetId="21"/>
      <definedName name="у" refersTo="#ССЫЛКА!" sheetId="21"/>
      <definedName name="ук" refersTo="#ССЫЛКА!" sheetId="21"/>
      <definedName name="ц" refersTo="#ССЫЛКА!" sheetId="21"/>
      <definedName name="цу" refersTo="#ССЫЛКА!" sheetId="21"/>
      <definedName name="цц" refersTo="#ССЫЛКА!" sheetId="21"/>
      <definedName name="щ" refersTo="#ССЫЛКА!" sheetId="21"/>
      <definedName name="ыв" refersTo="#ССЫЛКА!" sheetId="21"/>
      <definedName name="ыыыы" refersTo="#ССЫЛКА!" sheetId="2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5R"/>
      <sheetName val="Prelim Cost"/>
      <sheetName val="B-1.7"/>
    </sheetNames>
    <sheetDataSet>
      <sheetData sheetId="0">
        <row r="45">
          <cell r="B45">
            <v>16000000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2"/>
      <sheetName val="Форма 2 с внутригр_"/>
      <sheetName val="Форма 3"/>
      <sheetName val="Ф3-1"/>
      <sheetName val="Прил_1 к форме3"/>
      <sheetName val="Прил_2 к форме 3"/>
      <sheetName val="Ф3 - 2"/>
      <sheetName val="Прил_3 к форме 3"/>
      <sheetName val="Форма 4"/>
      <sheetName val="новая _5"/>
      <sheetName val="5а"/>
      <sheetName val="6"/>
      <sheetName val="7"/>
      <sheetName val="7а"/>
      <sheetName val="8"/>
      <sheetName val="8 а"/>
      <sheetName val="8б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"/>
      <sheetName val="13б"/>
      <sheetName val="14"/>
      <sheetName val="доп_к ф_14 и 20"/>
      <sheetName val="прил. 15"/>
      <sheetName val="15а"/>
      <sheetName val="15б"/>
      <sheetName val="16"/>
      <sheetName val="17_1"/>
      <sheetName val="17_2"/>
      <sheetName val="17_3"/>
      <sheetName val="18"/>
      <sheetName val="18 а"/>
      <sheetName val="19"/>
      <sheetName val="20"/>
      <sheetName val="21 "/>
      <sheetName val="22"/>
      <sheetName val="23"/>
      <sheetName val="24"/>
      <sheetName val="25"/>
      <sheetName val="26"/>
      <sheetName val="27"/>
      <sheetName val="28"/>
      <sheetName val="29"/>
      <sheetName val="МАКЕТ нов.ф.30"/>
      <sheetName val="30а"/>
      <sheetName val="31"/>
      <sheetName val="32"/>
      <sheetName val="33"/>
      <sheetName val="33а"/>
      <sheetName val="34"/>
      <sheetName val="34а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Cash CCI Detail"/>
      <sheetName val="Prelim Cost"/>
      <sheetName val="CamKum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я"/>
      <sheetName val="7"/>
      <sheetName val="8"/>
      <sheetName val="9"/>
      <sheetName val="11"/>
      <sheetName val="12"/>
      <sheetName val="13"/>
      <sheetName val="14"/>
      <sheetName val="23"/>
      <sheetName val="24 "/>
      <sheetName val="25 "/>
      <sheetName val="26 "/>
      <sheetName val="28"/>
      <sheetName val="52"/>
      <sheetName val="56_1"/>
      <sheetName val="57"/>
      <sheetName val="58"/>
      <sheetName val="60"/>
      <sheetName val="61"/>
      <sheetName val="64"/>
      <sheetName val="65"/>
      <sheetName val="67"/>
      <sheetName val="68"/>
      <sheetName val="69"/>
      <sheetName val="70"/>
      <sheetName val="71"/>
      <sheetName val="71_1"/>
      <sheetName val="72"/>
      <sheetName val="73"/>
      <sheetName val="74"/>
      <sheetName val="75"/>
      <sheetName val="76"/>
      <sheetName val="77"/>
      <sheetName val="78"/>
      <sheetName val="79"/>
      <sheetName val="Info"/>
    </sheetNames>
    <definedNames>
      <definedName name="hj" sheetId="14"/>
      <definedName name="апр" sheetId="14"/>
      <definedName name="Макрос1" sheetId="14"/>
      <definedName name="Подготовка_к_печати_и_сохранение0710" sheetId="14"/>
      <definedName name="Расшифр" sheetId="14"/>
      <definedName name="Сводный_баланс_н_п_с" sheetId="1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3">
          <cell r="C13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56_1"/>
      <sheetName val="5R"/>
      <sheetName val="Ввод"/>
      <sheetName val="ЯНВАРЬ"/>
      <sheetName val="US Dollar 2003"/>
      <sheetName val="SDR 2003"/>
      <sheetName val="BY Line Item"/>
      <sheetName val="KCC"/>
      <sheetName val="Проек_расх"/>
      <sheetName val="Проч_расх_"/>
      <sheetName val="US_Dollar_2003"/>
      <sheetName val="SDR_2003"/>
      <sheetName val="BY_Line_Item"/>
      <sheetName val="jule-september2000"/>
      <sheetName val="hiddenА"/>
      <sheetName val="Captions"/>
      <sheetName val="K31X"/>
      <sheetName val="Consolidator Inputs"/>
      <sheetName val="Control"/>
      <sheetName val="Language"/>
      <sheetName val="Configuration"/>
      <sheetName val="Lists"/>
      <sheetName val="Checks"/>
      <sheetName val="SETUP"/>
      <sheetName val="B-4"/>
      <sheetName val="Reference #'s"/>
      <sheetName val="Fm"/>
      <sheetName val="Major Maint"/>
      <sheetName val="A-20"/>
      <sheetName val="Staff"/>
      <sheetName val="Main Menu"/>
      <sheetName val="31.12.03"/>
      <sheetName val="Hidden"/>
      <sheetName val="HypInflInd"/>
      <sheetName val="Grouplist"/>
      <sheetName val="DCF"/>
      <sheetName val="ATI"/>
      <sheetName val="Test catalysts"/>
      <sheetName val="Cost 99v98"/>
      <sheetName val="GAAP TB 30.08.01  detail p&amp;l"/>
      <sheetName val="Synthèse"/>
      <sheetName val="AFE's  By Afe"/>
      <sheetName val="DTL"/>
      <sheetName val="General"/>
      <sheetName val="Book to tax"/>
      <sheetName val="Форма2"/>
      <sheetName val="confwh"/>
      <sheetName val="Excess Calc Payroll"/>
      <sheetName val="SMSTemp"/>
      <sheetName val="Kolommen_balans"/>
      <sheetName val="TB"/>
      <sheetName val="PR CN"/>
      <sheetName val="3НК"/>
      <sheetName val="L&amp;E"/>
      <sheetName val="I. Прогноз доходов"/>
      <sheetName val="Проек_расх1"/>
      <sheetName val="Проч_расх_1"/>
      <sheetName val="US_Dollar_20031"/>
      <sheetName val="SDR_20031"/>
      <sheetName val="BY_Line_Item1"/>
      <sheetName val="Consolidator_Inputs"/>
      <sheetName val="Test_catalysts"/>
      <sheetName val="Cost_99v98"/>
      <sheetName val="GAAP_TB_30_08_01__detail_p&amp;l"/>
      <sheetName val="AFE's__By_Afe"/>
      <sheetName val="Book_to_tax"/>
      <sheetName val="Excess_Calc_Payroll"/>
      <sheetName val="??????"/>
      <sheetName val="InvoiceList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  <sheetData sheetId="7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heet1"/>
      <sheetName val="B-4"/>
      <sheetName val="Проек_расх"/>
      <sheetName val="Проч_расх_"/>
      <sheetName val="Catalogue"/>
      <sheetName val="прочие"/>
      <sheetName val="KCC"/>
      <sheetName val="SETUP"/>
      <sheetName val="ФОИ-Сен25.12"/>
      <sheetName val="Concentrate"/>
      <sheetName val="Excess Calc Payroll"/>
      <sheetName val="Deep Water International"/>
      <sheetName val="Monthly Graphs 01"/>
      <sheetName val="Monthly Graphs 00"/>
      <sheetName val="t0_name"/>
      <sheetName val="ШК"/>
      <sheetName val="Актюбе"/>
      <sheetName val="ССГПО"/>
      <sheetName val="Курс валют"/>
      <sheetName val="#ССЫЛКА"/>
      <sheetName val="DCF"/>
      <sheetName val="ATI"/>
      <sheetName val="finbal10"/>
      <sheetName val="Форма2"/>
      <sheetName val="US Dollar 2003"/>
      <sheetName val="SDR 2003"/>
      <sheetName val="Hidden"/>
      <sheetName val="FIYATLAR"/>
      <sheetName val=""/>
      <sheetName val="#511BkRec"/>
      <sheetName val="#511-DEC97"/>
      <sheetName val="#511-SEPT97"/>
      <sheetName val="#511-OCT97"/>
      <sheetName val="#511-NOV97"/>
      <sheetName val="Предпосылки"/>
      <sheetName val="Проек_расх1"/>
      <sheetName val="Проч_расх_1"/>
      <sheetName val="Deep_Water_International"/>
      <sheetName val="Monthly_Graphs_01"/>
      <sheetName val="Monthly_Graphs_00"/>
      <sheetName val="Курс_валют"/>
      <sheetName val="ФОИ-Сен25_12"/>
      <sheetName val="Excess_Calc_Payroll"/>
    </sheetNames>
    <sheetDataSet>
      <sheetData sheetId="0"/>
      <sheetData sheetId="1"/>
      <sheetData sheetId="2"/>
      <sheetData sheetId="3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3">
          <cell r="A3">
            <v>101</v>
          </cell>
        </row>
      </sheetData>
      <sheetData sheetId="41">
        <row r="3">
          <cell r="A3">
            <v>101</v>
          </cell>
        </row>
      </sheetData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Links"/>
      <sheetName val="Lead"/>
      <sheetName val="base"/>
      <sheetName val="Publicación Diarios - Memo"/>
      <sheetName val="Prelim Cost"/>
      <sheetName val="CamKum Prod"/>
      <sheetName val="payroll_2003_modified"/>
      <sheetName val="B-4"/>
      <sheetName val="H-610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з сем"/>
      <sheetName val="Instructions"/>
      <sheetName val="form"/>
      <sheetName val="US Dollar 2003"/>
      <sheetName val="SDR 2003"/>
      <sheetName val="Captions"/>
      <sheetName val="1NK"/>
      <sheetName val="Info"/>
      <sheetName val="#ССЫЛКА"/>
      <sheetName val="Пр2"/>
      <sheetName val="Input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7.1"/>
      <sheetName val="Control Settings"/>
      <sheetName val="Anlagevermögen"/>
      <sheetName val="Const"/>
      <sheetName val="Dep_OpEx"/>
      <sheetName val="KreПК"/>
      <sheetName val="Sheet1"/>
      <sheetName val="GTM BK"/>
      <sheetName val="5"/>
      <sheetName val="Consolidator Inputs"/>
      <sheetName val="Auxilliary_Info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Financial ratios А3"/>
      <sheetName val="2_2 ОтклОТМ"/>
      <sheetName val="1_3_2 ОТМ"/>
      <sheetName val="I. Прогноз доходов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Securities"/>
      <sheetName val="Russia Print Version"/>
      <sheetName val="U2 775 - COGS comparison per su"/>
      <sheetName val="finbal10"/>
      <sheetName val="12НК"/>
      <sheetName val="3НК"/>
      <sheetName val="7НК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KCC"/>
      <sheetName val="Данные"/>
      <sheetName val="П"/>
      <sheetName val="2008 ГСМ"/>
      <sheetName val="Плата за загрязнение "/>
      <sheetName val="Типограф"/>
      <sheetName val="IS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misc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16.12"/>
      <sheetName val="-расчет налогов от ФОТ  на 2014"/>
      <sheetName val="Analytics"/>
      <sheetName val="FA Movement Kyrg"/>
      <sheetName val="Reference"/>
      <sheetName val="Pbs_Wbs_ATC"/>
      <sheetName val="Список документов"/>
      <sheetName val="перевозки"/>
      <sheetName val="GAAP TB 30.09.01  detail p&amp;l"/>
      <sheetName val="9"/>
      <sheetName val="Hidden"/>
      <sheetName val="ОТЧЕТ КТЖ 01.01.09"/>
      <sheetName val="L-1"/>
      <sheetName val="ввод-вывод ОС авг2004- 2005"/>
      <sheetName val="Precios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Datasheet"/>
      <sheetName val="1 вариант  2009 "/>
      <sheetName val="$ IS"/>
      <sheetName val="MetaData"/>
      <sheetName val="ЛСЦ начисленное на 31.12.08"/>
      <sheetName val="ЛЛизинг начис. на 31.12.08"/>
      <sheetName val="ВОЛС"/>
      <sheetName val="Лист2"/>
      <sheetName val="11"/>
      <sheetName val="10"/>
      <sheetName val="7"/>
      <sheetName val="факс(2005-20гг.)"/>
      <sheetName val="Форма3.6"/>
      <sheetName val="Graph"/>
      <sheetName val="FA Movement "/>
      <sheetName val="depreciation testing"/>
      <sheetName val="УПРАВЛЕНИЕ11"/>
      <sheetName val="исп.см."/>
      <sheetName val="L&amp;E"/>
      <sheetName val="Служебный ФКРБ"/>
      <sheetName val="Источник финансирования"/>
      <sheetName val="Способ закупки"/>
      <sheetName val="Тип пункта плана"/>
      <sheetName val="Cash flows - PBC"/>
      <sheetName val="FA register"/>
      <sheetName val="Keys"/>
      <sheetName val="Гр5(о)"/>
      <sheetName val="fish"/>
      <sheetName val="I KEY INFORMATION"/>
      <sheetName val="6НК-cт."/>
      <sheetName val="Interco payables&amp;receivables"/>
      <sheetName val="Common"/>
      <sheetName val="OPEX&amp;FIN"/>
      <sheetName val="1 (2)"/>
      <sheetName val="ППД"/>
      <sheetName val="2в"/>
      <sheetName val="общ-нефт"/>
      <sheetName val="Оборудование_стоим"/>
      <sheetName val="O.500 Property Tax"/>
      <sheetName val="предприятия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Cashflow"/>
      <sheetName val="форма 3 смета затрат"/>
      <sheetName val="Подразделения"/>
      <sheetName val="Проекты"/>
      <sheetName val="Сотрудники"/>
      <sheetName val="прил№10"/>
      <sheetName val="факс(2005-20гг_)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K-800 Imp. test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Бюджет тек. затрат"/>
      <sheetName val="коммун.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заявка_на_произ"/>
      <sheetName val="ТД РАП"/>
      <sheetName val="Project Detail Inputs"/>
      <sheetName val="Исх.данные"/>
      <sheetName val="распределение модели"/>
      <sheetName val="цеховые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Loaded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$_IS1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доп_дан_"/>
      <sheetName val="ТД_РАП"/>
      <sheetName val="бартер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коммун_1"/>
      <sheetName val="Служебный ФК_x0005_"/>
      <sheetName val="b-4"/>
      <sheetName val="КР з.ч"/>
      <sheetName val="Служебный ФК _x0000_"/>
      <sheetName val="Служебный ФК 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Служебный ФК_xdd90__x0012_"/>
      <sheetName val="6НК_x0007__x001c__x0009__x000d_"/>
      <sheetName val="_x0000__x000e__x0000__x000a__x0000__x0008__x0000__x000a__x0000__x000b__x0000__x0010__x0000__x0007_"/>
      <sheetName val="6НК_x0007__x001c_ _x000d_"/>
      <sheetName val="доп.дан."/>
      <sheetName val="Служебный_ФК"/>
      <sheetName val="Input_Assumptions"/>
      <sheetName val="Служебный ФК厈-"/>
      <sheetName val="Служебный ФК⽄"/>
      <sheetName val="Служебный ФК⽬"/>
      <sheetName val="Служебный ФК嵔 "/>
      <sheetName val="Служебный ФК峔(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Технический"/>
      <sheetName val="Индексы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Админ и ОPEX 2010-12гг"/>
      <sheetName val="ВСДС_1 (MAIN)"/>
      <sheetName val="Общие данные"/>
      <sheetName val="Затраты утил.ТБО"/>
      <sheetName val="14_1_2_2__Услуги связи_"/>
      <sheetName val="ПАРАМ"/>
      <sheetName val="6НК퐀ᵝഀ놃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 По скв"/>
      <sheetName val="Программа(М)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≟ഀﲃ"/>
      <sheetName val="канат.прод."/>
      <sheetName val="канат_прод_"/>
      <sheetName val="ноябрь_-_декабрь"/>
      <sheetName val="Ф3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6НК/"/>
      <sheetName val="Test of FA Installation"/>
      <sheetName val="Additions"/>
      <sheetName val="Расчет объема СУИБ"/>
      <sheetName val="LTM"/>
      <sheetName val="CREDIT STATS"/>
      <sheetName val="DropZone"/>
      <sheetName val="Analitics"/>
      <sheetName val="Staff"/>
      <sheetName val="тиме"/>
      <sheetName val="[form.xls]6НК/_x0000__xd800_¹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[form.xls][form.xls]6НК/_x0000__xd800_¹"/>
      <sheetName val="полугодие"/>
      <sheetName val="Вып.П.П."/>
      <sheetName val="кварталы"/>
      <sheetName val="план"/>
      <sheetName val="Россия-экспорт"/>
      <sheetName val="6НК/_x0000_�¹"/>
      <sheetName val="Энергия"/>
      <sheetName val="FS-97"/>
      <sheetName val="всп"/>
      <sheetName val="Пром1"/>
      <sheetName val="Ural med"/>
      <sheetName val="НДПИ"/>
      <sheetName val="CONB001A_010_30"/>
      <sheetName val="Store"/>
      <sheetName val="КС 2018"/>
      <sheetName val="Lists"/>
      <sheetName val="новая _5"/>
      <sheetName val="6НК/_x0000_렀£"/>
      <sheetName val="[form.xls]6НК/_x0000_�¹"/>
      <sheetName val="[form.xls][form.xls]6НК/_x0000_�¹"/>
      <sheetName val="Коэфф"/>
      <sheetName val="98-02E&amp;PSUM"/>
      <sheetName val="4НК"/>
      <sheetName val="[form.xls]6НК/_x0000_렀£"/>
      <sheetName val="БРК УЖ"/>
      <sheetName val="БРК ЮКО свод"/>
      <sheetName val="Сбер 1450"/>
      <sheetName val="Сбер 1300"/>
      <sheetName val="Сбер 2500"/>
      <sheetName val="Сбер 3750"/>
      <sheetName val="[form.xls]6НК/"/>
      <sheetName val="Все виды материалов D`1-18"/>
      <sheetName val="Product Assumptions"/>
      <sheetName val="План_произв-в_x0006__x000c__x0007__x000f__x0010__x0011__x0007__x0007_贰΢ǅ"/>
      <sheetName val="Служебный ФК?_x001f_"/>
      <sheetName val="Служебный ФК?_x0012_"/>
      <sheetName val="Служебный ФК悤_x001d_"/>
      <sheetName val="6НК吀ᥢഀ榃"/>
      <sheetName val="ConsumptionPerUnit"/>
      <sheetName val="14.1.8.11.(Прочие)"/>
      <sheetName val="План_произв-в_x0006__x000c__x0007__x000f__x0010__x0011__x0007__x0007_贰΢ǅ_x0000_Ā_x0000__x0000__x0000__x0000_"/>
      <sheetName val="[form.xls][form.xls]6НК/"/>
      <sheetName val="3.ФОТ"/>
      <sheetName val="4.Налоги"/>
      <sheetName val="Залоги c RS"/>
      <sheetName val="Исх"/>
      <sheetName val="WBS98"/>
      <sheetName val="Управление"/>
      <sheetName val="input_data"/>
      <sheetName val="Финбюджет свод "/>
      <sheetName val="MS"/>
      <sheetName val="Chart_data"/>
      <sheetName val="Expenses"/>
      <sheetName val="[form.xls][form.xls]6НК/_x0000_렀£"/>
      <sheetName val="6НК쌊 /_x0000_"/>
      <sheetName val="Конс "/>
      <sheetName val="Конфигурация МАКРО"/>
      <sheetName val="показатели"/>
      <sheetName val="3.3.31."/>
      <sheetName val="TMP"/>
      <sheetName val="01-45"/>
      <sheetName val="Sheet3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Input TI"/>
      <sheetName val="6НК쌊 /"/>
      <sheetName val="ожид ФОТ_2010_форма1"/>
      <sheetName val="свод ФОТ"/>
      <sheetName val="Актив(1)"/>
      <sheetName val="6НК  _x0009__x000d_"/>
      <sheetName val="Служебный ФК恔 "/>
      <sheetName val="Служебный ФК "/>
      <sheetName val="Служебный ФК  "/>
      <sheetName val="6НК   _x000d_"/>
      <sheetName val="Индексы перероценки"/>
      <sheetName val="Resource Sheet"/>
      <sheetName val="Main Sheet"/>
      <sheetName val="фот_пп2000разби㑠ു੶⿖"/>
      <sheetName val="фот_пп2000разби골ೡ੶⽢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_x0000_ _x0000__x000a__x0000_ _x0000__x000a__x0000_ _x0000_ _x0000_ "/>
      <sheetName val="6НК/_x0000_蠀 "/>
      <sheetName val="[form.xls]6НК/_x0000_蠀 "/>
      <sheetName val="6НК/_x0000_ ¹"/>
      <sheetName val="[form.xls][form.xls]6НК/_x0000_蠀 "/>
      <sheetName val="6НК/_x0000_ó"/>
      <sheetName val="VI REVENUE OOD"/>
      <sheetName val="IIb P&amp;L short"/>
      <sheetName val="IV REVENUE ROOMS"/>
      <sheetName val="IV REVENUE  F&amp;B"/>
      <sheetName val="ïîñòàâêà ñðàâí13"/>
      <sheetName val="sma"/>
      <sheetName val="mfb"/>
      <sheetName val="Условия"/>
      <sheetName val="Расч-прибыли"/>
      <sheetName val="Аморт-я ввод ОС"/>
      <sheetName val="ЗАО_н.ит_x0000_伔⡇躁⬦_x0011_[form.xl"/>
      <sheetName val="ТехЗ"/>
      <sheetName val="зд"/>
      <sheetName val="Таб"/>
      <sheetName val="DATA"/>
      <sheetName val="НД_Доходы скорр "/>
      <sheetName val="НД_Расходы"/>
      <sheetName val="Страхование ГПО работников"/>
      <sheetName val="год(отг)"/>
      <sheetName val="год(опл)"/>
      <sheetName val="бланк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OTCGOD99"/>
      <sheetName val="МП не вход.ФОТ"/>
      <sheetName val="Запрос"/>
      <sheetName val="month"/>
      <sheetName val="численность"/>
      <sheetName val="МП_не_вход_ФОТ"/>
      <sheetName val="Gas1999"/>
      <sheetName val="IS2000"/>
      <sheetName val="Бонды стр.341"/>
      <sheetName val="Threshold Table"/>
      <sheetName val="Простой 5-10 тн"/>
      <sheetName val="Фонд 15гор"/>
      <sheetName val="рев дф (1.08.) (3)"/>
      <sheetName val="КАТО"/>
      <sheetName val="CURCURS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Здания "/>
      <sheetName val="Prelim Cost"/>
      <sheetName val="form.xls"/>
      <sheetName val="Depr"/>
      <sheetName val="консалт"/>
      <sheetName val="ф 03а-03(1)"/>
      <sheetName val="исп_см_1"/>
      <sheetName val="из_сем6"/>
      <sheetName val="US_Dollar_20036"/>
      <sheetName val="SDR_20036"/>
      <sheetName val="Control_Settings3"/>
      <sheetName val="GTM_BK3"/>
      <sheetName val="Consolidator_Inputs3"/>
      <sheetName val="7_13"/>
      <sheetName val="2_2_ОтклОТМ6"/>
      <sheetName val="1_3_2_ОТМ6"/>
      <sheetName val="Cost_99v983"/>
      <sheetName val="cant_sim3"/>
      <sheetName val="фот_пп2000разбивка3"/>
      <sheetName val="Production_Ref_Q-1-33"/>
      <sheetName val="ЗАО_н_ит3"/>
      <sheetName val="FP20DB_(3)3"/>
      <sheetName val="Курс_валют3"/>
      <sheetName val="Другие_расходы3"/>
      <sheetName val="Форма_4_кап_зат-ты_(2)3"/>
      <sheetName val="2006_AJE_RJE3"/>
      <sheetName val="стр_245_(2)3"/>
      <sheetName val="Сдача_3"/>
      <sheetName val="МО_00123"/>
      <sheetName val="14_1_2_2_(Услуги_связи)3"/>
      <sheetName val="13_NGDO3"/>
      <sheetName val="__2_3_23"/>
      <sheetName val="12_из_57_АЗС3"/>
      <sheetName val="постоянные_затраты3"/>
      <sheetName val="U2_775_-_COGS_comparison_per_s3"/>
      <sheetName val="Financial_ratios_А33"/>
      <sheetName val="2_2_ОтклОТМ7"/>
      <sheetName val="1_3_2_ОТМ7"/>
      <sheetName val="I__Прогноз_доходов3"/>
      <sheetName val="Non-Statistical_Sampling_Maste3"/>
      <sheetName val="Global_Data3"/>
      <sheetName val="Cash_flows_-_PBC1"/>
      <sheetName val="H3_100_Rollforward3"/>
      <sheetName val="Собственный_капитал3"/>
      <sheetName val="Пр_413"/>
      <sheetName val="Russia_Print_Version3"/>
      <sheetName val="2кв_3"/>
      <sheetName val="MACRO2_XLM3"/>
      <sheetName val="U-ZR_AT1_XLS3"/>
      <sheetName val="План_произв-ва_(мес_)_(бюджет)3"/>
      <sheetName val="Инв_вл3"/>
      <sheetName val="факт_2005_г_3"/>
      <sheetName val="д_7_0013"/>
      <sheetName val="свод_грузоотпр_3"/>
      <sheetName val="Итоговая_таблица3"/>
      <sheetName val="SA_Procedures2"/>
      <sheetName val="ГМ_2"/>
      <sheetName val="-расчет_налогов_от_ФОТ__на_2012"/>
      <sheetName val="FA_Movement_Kyrg2"/>
      <sheetName val="ввод-вывод_ОС_авг2004-_20052"/>
      <sheetName val="Форма3_62"/>
      <sheetName val="FA_Movement_2"/>
      <sheetName val="depreciation_testing2"/>
      <sheetName val="16_121"/>
      <sheetName val="4b_-_P&amp;L_ProductLine1"/>
      <sheetName val="4a_-_Revenue_ProductLine1"/>
      <sheetName val="5a_-_Orders_analysis1"/>
      <sheetName val="8_-_Receivables1"/>
      <sheetName val="D1_-_Balances_input1"/>
      <sheetName val="D3_-_DBmagn1"/>
      <sheetName val="ЛСЦ_начисленное_на_31_12_081"/>
      <sheetName val="ЛЛизинг_начис__на_31_12_081"/>
      <sheetName val="6_NK1"/>
      <sheetName val="1кв__1"/>
      <sheetName val="04_1"/>
      <sheetName val="19_1"/>
      <sheetName val="01_1"/>
      <sheetName val="17_1"/>
      <sheetName val="07_1"/>
      <sheetName val="06_1"/>
      <sheetName val="16_1"/>
      <sheetName val="10_1"/>
      <sheetName val="28_1"/>
      <sheetName val="13_1"/>
      <sheetName val="03_1"/>
      <sheetName val="29_1"/>
      <sheetName val="30_1"/>
      <sheetName val="31_1"/>
      <sheetName val="27_1"/>
      <sheetName val="12_1"/>
      <sheetName val="20_1"/>
      <sheetName val="24_1"/>
      <sheetName val="25_1"/>
      <sheetName val="02_1"/>
      <sheetName val="21_1"/>
      <sheetName val="26_1"/>
      <sheetName val="23_1"/>
      <sheetName val="22_1"/>
      <sheetName val="altai_income_statement1"/>
      <sheetName val="Все_ТЭП"/>
      <sheetName val="èç_ñåì"/>
      <sheetName val="assumpt."/>
      <sheetName val="25. Hidden"/>
      <sheetName val="2. Inputs"/>
      <sheetName val="мат расходы"/>
      <sheetName val="Шт расписание"/>
      <sheetName val="PY misstatements"/>
      <sheetName val="A4-1&amp;2"/>
      <sheetName val="TPC con vs bdg"/>
      <sheetName val="Planned VoWD"/>
      <sheetName val="KONSOLID"/>
      <sheetName val="Код_ГТМ"/>
      <sheetName val="Lead"/>
      <sheetName val="Variants"/>
      <sheetName val="FA_depreciation"/>
      <sheetName val="PY_misstatements"/>
      <sheetName val="treatment summary"/>
      <sheetName val="sheet0"/>
      <sheetName val="25__Hidden"/>
      <sheetName val="2__Inputs"/>
      <sheetName val="Checks"/>
      <sheetName val="Дин. оборотн. ср-в!!!"/>
      <sheetName val="Уровень показателей!!!"/>
      <sheetName val="Б3!!!"/>
      <sheetName val="Б1"/>
      <sheetName val="Sup"/>
      <sheetName val="___________________________20_2"/>
      <sheetName val="Inventory"/>
      <sheetName val="22"/>
      <sheetName val="1П с факторами"/>
      <sheetName val="акт10"/>
      <sheetName val="Фин. пок-ли"/>
      <sheetName val="Foglio1"/>
      <sheetName val="Gen Data"/>
      <sheetName val="instruqcia"/>
      <sheetName val="1НК_объемы"/>
      <sheetName val="бензин по авто"/>
      <sheetName val="Др адм"/>
      <sheetName val="Осн.ср-ва"/>
      <sheetName val="не удалять!"/>
      <sheetName val="ÑïèñîêÒÝÏ"/>
      <sheetName val="Свод тех.харак"/>
      <sheetName val="Расчет"/>
      <sheetName val="Ф-13"/>
      <sheetName val="Шым"/>
      <sheetName val="р-ны"/>
      <sheetName val="кол-во договоров ОЗ"/>
      <sheetName val="вх.исх.корр"/>
      <sheetName val="площадь"/>
      <sheetName val="орг.тех"/>
      <sheetName val="приборы"/>
      <sheetName val="Мат.пом"/>
      <sheetName val="НД_2017"/>
      <sheetName val="общ.фонд  "/>
      <sheetName val="Схема доплат"/>
      <sheetName val="Повышающие коэф ОМГ"/>
      <sheetName val="D_Opex"/>
      <sheetName val="031218"/>
      <sheetName val="хим.реаг."/>
      <sheetName val="БПО"/>
      <sheetName val="6НК/_x0000_瀀G"/>
      <sheetName val="6НК0_x0000_#"/>
      <sheetName val="6НК0_x0000_Å"/>
      <sheetName val="пост. пар."/>
      <sheetName val="6НК예썘/_x0000_"/>
      <sheetName val="COS"/>
      <sheetName val="пассоб"/>
      <sheetName val="Royalty"/>
      <sheetName val="1610"/>
      <sheetName val="1210"/>
      <sheetName val="Drop-Downs"/>
      <sheetName val="PY Audit WP 2011"/>
      <sheetName val="Лв 1715 (сб)"/>
      <sheetName val="DCF"/>
      <sheetName val="Prep"/>
      <sheetName val="Flash Report SDC(EUR)"/>
      <sheetName val="Чувствительность"/>
      <sheetName val="тарифы"/>
      <sheetName val="АлЭС"/>
      <sheetName val="сводУМЗ"/>
      <sheetName val="Проектные работы"/>
      <sheetName val="Спецтехника, оборудование, база"/>
      <sheetName val="Первоначальные условия"/>
      <sheetName val="Себестоимость"/>
      <sheetName val="Pivot"/>
      <sheetName val="июль ппд(факт)"/>
      <sheetName val="25.07.08г (2)"/>
      <sheetName val="6НК예썘/"/>
      <sheetName val="Production"/>
      <sheetName val="Master Inputs Start here"/>
      <sheetName val="1 квартал"/>
      <sheetName val="6НК_x0007__x001c_  "/>
      <sheetName val="План_ГЗ"/>
      <sheetName val="Вид_предмета"/>
      <sheetName val="поч԰_x0000_缀_x0000_"/>
      <sheetName val="6НКက_x0000_퀀ѫ"/>
      <sheetName val="почЀⵟഀꚃ"/>
      <sheetName val="Acct Numb"/>
      <sheetName val="[form.xls][form.xls]_form_xls_2"/>
      <sheetName val="[form.xls][form.xls]_form_xls_3"/>
      <sheetName val="[form.xls][form.xls]_form_xls_4"/>
      <sheetName val="[form.xls][form.xls]_form_xls_5"/>
      <sheetName val="[form.xls][form.xls]_form_xls_6"/>
      <sheetName val="[form.xls][form.xls]_form_xls_7"/>
      <sheetName val="00. ОСВ"/>
      <sheetName val="Добыча_нефти47"/>
      <sheetName val="прочие_стор4"/>
      <sheetName val="услуги_прочие4"/>
      <sheetName val="Выкуп_порталов4"/>
      <sheetName val="обуч_(2)4"/>
      <sheetName val="прочие_стор_(2)4"/>
      <sheetName val="ком_(2)4"/>
      <sheetName val="КВЛ_(2)4"/>
      <sheetName val="прочие_расходы4"/>
      <sheetName val="шт_(2)4"/>
      <sheetName val="аренда_(2)4"/>
      <sheetName val="прогноз_движения_денег_в_ежеме4"/>
      <sheetName val="ОПиУ_в_ежемес_4"/>
      <sheetName val="GAAP_TB_31_12_01__detail_p&amp;l4"/>
      <sheetName val="Б_мчас_(П)4"/>
      <sheetName val="АПК_реформа4"/>
      <sheetName val="из_сем7"/>
      <sheetName val="PP&amp;E_mvt_for_20034"/>
      <sheetName val="2008_ГСМ4"/>
      <sheetName val="Плата_за_загрязнение_4"/>
      <sheetName val="факс(2005-20гг_)4"/>
      <sheetName val="поставка_сравн134"/>
      <sheetName val="1_(2)3"/>
      <sheetName val="2_2_ОтклОТМ8"/>
      <sheetName val="1_3_2_ОТМ8"/>
      <sheetName val="Cost_99v984"/>
      <sheetName val="cant_sim4"/>
      <sheetName val="Production_Ref_Q-1-34"/>
      <sheetName val="фот_пп2000разбивка4"/>
      <sheetName val="ЗАО_н_ит4"/>
      <sheetName val="Financial_ratios_А34"/>
      <sheetName val="2_2_ОтклОТМ9"/>
      <sheetName val="1_3_2_ОТМ9"/>
      <sheetName val="U2_775_-_COGS_comparison_per_s4"/>
      <sheetName val="I__Прогноз_доходов4"/>
      <sheetName val="ОТЧЕТ_КТЖ_01_01_093"/>
      <sheetName val="8180_(8181,8182)3"/>
      <sheetName val="Balance_Sheet3"/>
      <sheetName val="1_вариант__2009_3"/>
      <sheetName val="Список_документов3"/>
      <sheetName val="GAAP_TB_30_09_01__detail_p&amp;l3"/>
      <sheetName val="O_500_Property_Tax3"/>
      <sheetName val="форма_3_смета_затрат3"/>
      <sheetName val="ТД_РАП2"/>
      <sheetName val="Спр__раб_3"/>
      <sheetName val="Авансы_уплач,деньги_в_регионах5"/>
      <sheetName val="Авансы_уплач,деньги_в_регионах6"/>
      <sheetName val="PLтв_-_Б3"/>
      <sheetName val="$_IS3"/>
      <sheetName val="Собственный_капитал4"/>
      <sheetName val="Служебный_ФКРБ2"/>
      <sheetName val="Источник_финансирования2"/>
      <sheetName val="Способ_закупки2"/>
      <sheetName val="Тип_пункта_плана2"/>
      <sheetName val="FA_Movement_Kyrg3"/>
      <sheetName val="Non-Statistical_Sampling_Maste4"/>
      <sheetName val="Global_Data4"/>
      <sheetName val="US_Dollar_20037"/>
      <sheetName val="SDR_20037"/>
      <sheetName val="Control_Settings4"/>
      <sheetName val="GTM_BK4"/>
      <sheetName val="Consolidator_Inputs4"/>
      <sheetName val="7_14"/>
      <sheetName val="FP20DB_(3)4"/>
      <sheetName val="Курс_валют4"/>
      <sheetName val="Другие_расходы4"/>
      <sheetName val="Форма_4_кап_зат-ты_(2)4"/>
      <sheetName val="2006_AJE_RJE4"/>
      <sheetName val="стр_245_(2)4"/>
      <sheetName val="Сдача_4"/>
      <sheetName val="МО_00124"/>
      <sheetName val="14_1_2_2_(Услуги_связи)4"/>
      <sheetName val="13_NGDO4"/>
      <sheetName val="__2_3_24"/>
      <sheetName val="12_из_57_АЗС4"/>
      <sheetName val="постоянные_затраты4"/>
      <sheetName val="H3_100_Rollforward4"/>
      <sheetName val="SA_Procedures3"/>
      <sheetName val="Пр_414"/>
      <sheetName val="ввод-вывод_ОС_авг2004-_20053"/>
      <sheetName val="Russia_Print_Version4"/>
      <sheetName val="2кв_4"/>
      <sheetName val="MACRO2_XLM4"/>
      <sheetName val="U-ZR_AT1_XLS4"/>
      <sheetName val="План_произв-ва_(мес_)_(бюджет)4"/>
      <sheetName val="Инв_вл4"/>
      <sheetName val="факт_2005_г_4"/>
      <sheetName val="д_7_0014"/>
      <sheetName val="свод_грузоотпр_4"/>
      <sheetName val="Итоговая_таблица4"/>
      <sheetName val="I_KEY_INFORMATION4"/>
      <sheetName val="почтов_4"/>
      <sheetName val="6НК-cт_4"/>
      <sheetName val="Interco_payables&amp;receivables4"/>
      <sheetName val="ГСМ_Гараж3"/>
      <sheetName val="ГСМ_по_инвест3"/>
      <sheetName val="Запчасти_Гараж3"/>
      <sheetName val="Стор_Орг_РМУ3"/>
      <sheetName val="Материалы_РМУ3"/>
      <sheetName val="Постановка_на_учет_авто3"/>
      <sheetName val="Размножение_проектов3"/>
      <sheetName val="материалы_ВДГО3"/>
      <sheetName val="Тех_осмотр3"/>
      <sheetName val="Проект_13"/>
      <sheetName val="Объем_ВДГО3"/>
      <sheetName val="Фин_обязат_3"/>
      <sheetName val="спецпит,проездн_3"/>
      <sheetName val="K-800_Imp__test3"/>
      <sheetName val="FA_register3"/>
      <sheetName val="коммун_3"/>
      <sheetName val="Бюджет_тек__затрат3"/>
      <sheetName val="ГМ_3"/>
      <sheetName val="6НК__x000a_2"/>
      <sheetName val="Служебный_ФК皸ɫ1"/>
      <sheetName val="Служебный_ФК悄,1"/>
      <sheetName val="Служебный_ФК厈-1"/>
      <sheetName val="Служебный_ФК⽄1"/>
      <sheetName val="Служебный_ФК⽬1"/>
      <sheetName val="Служебный_ФК嵔_1"/>
      <sheetName val="Служебный_ФК峔(1"/>
      <sheetName val="Служебный_ФКૐǪ1"/>
      <sheetName val="Служебный_ФК⿯1"/>
      <sheetName val="Служебный_ФК『1"/>
      <sheetName val="Служебный_ФК　1"/>
      <sheetName val="FA_Movement_3"/>
      <sheetName val="depreciation_testing3"/>
      <sheetName val="доп_дан_2"/>
      <sheetName val="ноябрь_-_декабрь2"/>
      <sheetName val="Summary_&amp;_Variables1"/>
      <sheetName val="Служебный_ФК2"/>
      <sheetName val="_По_скв1"/>
      <sheetName val="[form_xls]6НК/¹"/>
      <sheetName val="исп_см_2"/>
      <sheetName val="Cash_flows_-_PBC2"/>
      <sheetName val="[form_xls]6НК/렀£"/>
      <sheetName val="[form_xls][form_xls]6НК/¹"/>
      <sheetName val="Вып_П_П_1"/>
      <sheetName val="КР_з_ч1"/>
      <sheetName val="4b_-_P&amp;L_ProductLine2"/>
      <sheetName val="4a_-_Revenue_ProductLine2"/>
      <sheetName val="5a_-_Orders_analysis2"/>
      <sheetName val="8_-_Receivables2"/>
      <sheetName val="D1_-_Balances_input2"/>
      <sheetName val="D3_-_DBmagn2"/>
      <sheetName val="Исх_данные1"/>
      <sheetName val="распределение_модели1"/>
      <sheetName val="-расчет_налогов_от_ФОТ__на_2013"/>
      <sheetName val="Форма3_63"/>
      <sheetName val="16_122"/>
      <sheetName val="ЛСЦ_начисленное_на_31_12_082"/>
      <sheetName val="ЛЛизинг_начис__на_31_12_082"/>
      <sheetName val="18_3"/>
      <sheetName val="08_3"/>
      <sheetName val="11_3"/>
      <sheetName val="14_3"/>
      <sheetName val="15_3"/>
      <sheetName val="05_3"/>
      <sheetName val="09_3"/>
      <sheetName val="04_2"/>
      <sheetName val="19_2"/>
      <sheetName val="01_2"/>
      <sheetName val="17_2"/>
      <sheetName val="07_2"/>
      <sheetName val="06_2"/>
      <sheetName val="16_2"/>
      <sheetName val="10_2"/>
      <sheetName val="28_2"/>
      <sheetName val="13_2"/>
      <sheetName val="03_2"/>
      <sheetName val="29_2"/>
      <sheetName val="30_2"/>
      <sheetName val="31_2"/>
      <sheetName val="27_2"/>
      <sheetName val="12_2"/>
      <sheetName val="20_2"/>
      <sheetName val="24_2"/>
      <sheetName val="25_2"/>
      <sheetName val="02_2"/>
      <sheetName val="21_2"/>
      <sheetName val="26_2"/>
      <sheetName val="23_2"/>
      <sheetName val="22_2"/>
      <sheetName val="altai_income_statement2"/>
      <sheetName val="6_NK2"/>
      <sheetName val="1кв__2"/>
      <sheetName val="Трафик_по_АУП3"/>
      <sheetName val="Трафик_по_ЦБПТО3"/>
      <sheetName val="Трафик_по_ПНУ3"/>
      <sheetName val="Трафик_по_ЖНУ3"/>
      <sheetName val="Трафик_по_ШНУ3"/>
      <sheetName val="FA_depreciation1"/>
      <sheetName val="без_НДС1"/>
      <sheetName val="Служебный_ФК悤"/>
      <sheetName val="Служебный_ФК?"/>
      <sheetName val="[form_xls]6НК/1"/>
      <sheetName val="[form_xls][form_xls]6НК/1"/>
      <sheetName val="БРК_УЖ1"/>
      <sheetName val="БРК_ЮКО_свод1"/>
      <sheetName val="Сбер_14501"/>
      <sheetName val="Сбер_13001"/>
      <sheetName val="Сбер_25001"/>
      <sheetName val="Сбер_37501"/>
      <sheetName val="Все_ТЭП1"/>
      <sheetName val="èç_ñåì1"/>
      <sheetName val="План_произв-в贰΢ǅ"/>
      <sheetName val="Залоги_c_RS1"/>
      <sheetName val="Индексы_перероценки1"/>
      <sheetName val="Project_Detail_Inputs1"/>
      <sheetName val="ВСДС_1_(MAIN)1"/>
      <sheetName val="[form_xls][form_xls]6НК/렀£"/>
      <sheetName val="План_ГЗ1"/>
      <sheetName val="Вид_предмета1"/>
      <sheetName val="Служебный_ФК_"/>
      <sheetName val="6НК____x000a_2"/>
      <sheetName val="__x000a___x000a____"/>
      <sheetName val="Служебный_ФК恔_1"/>
      <sheetName val="Служебный_ФК_1"/>
      <sheetName val="Служебный_ФК__1"/>
      <sheetName val="6НК____x000a_"/>
      <sheetName val="6НК/蠀_"/>
      <sheetName val="[form_xls]6НК/蠀_"/>
      <sheetName val="Служебный_ФК_1"/>
      <sheetName val="6НК/_¹"/>
      <sheetName val="[form_xls][form_xls]6НК/蠀_"/>
      <sheetName val="Затраты_утил_ТБО1"/>
      <sheetName val="Админ_и_ОPEX_2010-12гг1"/>
      <sheetName val="14_1_2_2__Услуги_связи_1"/>
      <sheetName val="Общие_данные1"/>
      <sheetName val="канат_прод_2"/>
      <sheetName val="CREDIT_STATS1"/>
      <sheetName val="Test_of_FA_Installation1"/>
      <sheetName val="Расчет_объема_СУИБ1"/>
      <sheetName val="Ural_med1"/>
      <sheetName val="КС_20181"/>
      <sheetName val="Input_TI1"/>
      <sheetName val="3_ФОТ1"/>
      <sheetName val="4_Налоги1"/>
      <sheetName val="Конс_1"/>
      <sheetName val="Фин__пок-ли1"/>
      <sheetName val="Проектные_работы1"/>
      <sheetName val="Спецтехника,_оборудование,_баз1"/>
      <sheetName val="Первоначальные_условия1"/>
      <sheetName val="VI_REVENUE_OOD1"/>
      <sheetName val="IIb_P&amp;L_short1"/>
      <sheetName val="IV_REVENUE_ROOMS1"/>
      <sheetName val="IV_REVENUE__F&amp;B1"/>
      <sheetName val="расчет_премии_за_4_кв_12г1"/>
      <sheetName val="ФОТ_2013_(2)1"/>
      <sheetName val="Ком_услуги_аренды1"/>
      <sheetName val="СВОД_по_НД_расх1"/>
      <sheetName val="Свод_Мат_по_Тр_20121"/>
      <sheetName val="Конфигурация_МАКРО1"/>
      <sheetName val="Product_Assumptions1"/>
      <sheetName val="14_1_8_11_(Прочие)1"/>
      <sheetName val="Все_виды_материалов_D`1-181"/>
      <sheetName val="ожид_ФОТ_2010_форма11"/>
      <sheetName val="свод_ФОТ1"/>
      <sheetName val="I_KEY_INFORMATION3"/>
      <sheetName val="почтов_3"/>
      <sheetName val="6НК-cт_3"/>
      <sheetName val="Interco_payables&amp;receivables3"/>
      <sheetName val="6НК__x000a_1"/>
      <sheetName val="ноябрь_-_декабрь1"/>
      <sheetName val="_По_скв"/>
      <sheetName val="КР_з_ч"/>
      <sheetName val="Исх_данные"/>
      <sheetName val="распределение_модели"/>
      <sheetName val="18_2"/>
      <sheetName val="08_2"/>
      <sheetName val="11_2"/>
      <sheetName val="14_2"/>
      <sheetName val="15_2"/>
      <sheetName val="05_2"/>
      <sheetName val="09_2"/>
      <sheetName val="Трафик_по_АУП2"/>
      <sheetName val="Трафик_по_ЦБПТО2"/>
      <sheetName val="Трафик_по_ПНУ2"/>
      <sheetName val="Трафик_по_ЖНУ2"/>
      <sheetName val="Трафик_по_ШНУ2"/>
      <sheetName val="без_НДС"/>
      <sheetName val="[form_xls]6НК/"/>
      <sheetName val="[form_xls][form_xls]6НК/"/>
      <sheetName val="БРК_УЖ"/>
      <sheetName val="БРК_ЮКО_свод"/>
      <sheetName val="Сбер_1450"/>
      <sheetName val="Сбер_1300"/>
      <sheetName val="Сбер_2500"/>
      <sheetName val="Сбер_3750"/>
      <sheetName val="Залоги_c_RS"/>
      <sheetName val="Индексы_перероценки"/>
      <sheetName val="Project_Detail_Inputs"/>
      <sheetName val="ВСДС_1_(MAIN)"/>
      <sheetName val="6НК____x000a_1"/>
      <sheetName val="Служебный_ФК恔_"/>
      <sheetName val="Служебный_ФК_"/>
      <sheetName val="Служебный_ФК__"/>
      <sheetName val="Затраты_утил_ТБО"/>
      <sheetName val="Админ_и_ОPEX_2010-12гг"/>
      <sheetName val="14_1_2_2__Услуги_связи_"/>
      <sheetName val="Общие_данные"/>
      <sheetName val="канат_прод_1"/>
      <sheetName val="CREDIT_STATS"/>
      <sheetName val="Test_of_FA_Installation"/>
      <sheetName val="Расчет_объема_СУИБ"/>
      <sheetName val="Ural_med"/>
      <sheetName val="КС_2018"/>
      <sheetName val="Input_TI"/>
      <sheetName val="3_ФОТ"/>
      <sheetName val="4_Налоги"/>
      <sheetName val="Конс_"/>
      <sheetName val="Фин__пок-ли"/>
      <sheetName val="Проектные_работы"/>
      <sheetName val="Спецтехника,_оборудование,_база"/>
      <sheetName val="Первоначальные_условия"/>
      <sheetName val="VI_REVENUE_OOD"/>
      <sheetName val="IIb_P&amp;L_short"/>
      <sheetName val="IV_REVENUE_ROOMS"/>
      <sheetName val="IV_REVENUE__F&amp;B"/>
      <sheetName val="расчет_премии_за_4_кв_12г"/>
      <sheetName val="ФОТ_2013_(2)"/>
      <sheetName val="Ком_услуги_аренды"/>
      <sheetName val="СВОД_по_НД_расх"/>
      <sheetName val="Свод_Мат_по_Тр_2012"/>
      <sheetName val="Конфигурация_МАКРО"/>
      <sheetName val="Product_Assumptions"/>
      <sheetName val="14_1_8_11_(Прочие)"/>
      <sheetName val="Все_виды_материалов_D`1-18"/>
      <sheetName val="ожид_ФОТ_2010_форма1"/>
      <sheetName val="свод_ФОТ"/>
      <sheetName val="поч԰"/>
      <sheetName val="6НКက"/>
      <sheetName val="运行成本 OPEX"/>
      <sheetName val="6НК/_x0000_?¹"/>
      <sheetName val="[form.xls]6НК/_x0000_?¹"/>
      <sheetName val="[form.xls][form.xls]6НК/_x0000_?¹"/>
      <sheetName val="6НК    "/>
      <sheetName val="_x000e__x000a__x0008__x000a__x000b__x0010__x0007_"/>
      <sheetName val=" _x000a_ _x000a_   "/>
      <sheetName val="6НК/ ¹"/>
      <sheetName val="Cash Flow"/>
      <sheetName val="General"/>
      <sheetName val="Lookup"/>
      <sheetName val="Касс книга"/>
      <sheetName val="анализ хранение"/>
      <sheetName val="O.400-VAT "/>
      <sheetName val="KACHAR-201"/>
      <sheetName val="Курс_вал㠁栰ᄁ"/>
      <sheetName val="DB2002"/>
      <sheetName val="Cover"/>
      <sheetName val="33 ф. список гос.школ"/>
      <sheetName val="План пр-ва"/>
      <sheetName val="Осн. пар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 refreshError="1"/>
      <sheetData sheetId="775" refreshError="1"/>
      <sheetData sheetId="776" refreshError="1"/>
      <sheetData sheetId="777"/>
      <sheetData sheetId="778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/>
      <sheetData sheetId="833" refreshError="1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 refreshError="1"/>
      <sheetData sheetId="846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/>
      <sheetData sheetId="922" refreshError="1"/>
      <sheetData sheetId="923"/>
      <sheetData sheetId="924" refreshError="1"/>
      <sheetData sheetId="925" refreshError="1"/>
      <sheetData sheetId="926" refreshError="1"/>
      <sheetData sheetId="927" refreshError="1"/>
      <sheetData sheetId="928"/>
      <sheetData sheetId="929"/>
      <sheetData sheetId="930" refreshError="1"/>
      <sheetData sheetId="931" refreshError="1"/>
      <sheetData sheetId="932"/>
      <sheetData sheetId="933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/>
      <sheetData sheetId="941" refreshError="1"/>
      <sheetData sheetId="942" refreshError="1"/>
      <sheetData sheetId="943" refreshError="1"/>
      <sheetData sheetId="944" refreshError="1"/>
      <sheetData sheetId="945"/>
      <sheetData sheetId="946"/>
      <sheetData sheetId="947" refreshError="1"/>
      <sheetData sheetId="948" refreshError="1"/>
      <sheetData sheetId="949" refreshError="1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/>
      <sheetData sheetId="1260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/>
      <sheetData sheetId="1684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Форма2"/>
      <sheetName val="56_1"/>
      <sheetName val="новая _5"/>
      <sheetName val="Статьи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name"/>
      <sheetName val="PROGNOS"/>
      <sheetName val="свод"/>
      <sheetName val="группа"/>
      <sheetName val="5R"/>
      <sheetName val="5"/>
      <sheetName val="Links"/>
      <sheetName val="ВОЛС"/>
      <sheetName val="FES"/>
      <sheetName val="Важн_2004"/>
      <sheetName val="KAZAK_RECO_ST_99"/>
      <sheetName val="Profit_&amp;_Loss_Total"/>
      <sheetName val="Lead"/>
      <sheetName val="Содержание"/>
      <sheetName val="57_1NKs плюс АА_Н"/>
      <sheetName val="Info"/>
      <sheetName val="д.7.001"/>
      <sheetName val="SA Procedures"/>
      <sheetName val="MetaData"/>
      <sheetName val="2.2 ОтклОТМ"/>
      <sheetName val="1.3.2 ОТМ"/>
      <sheetName val="Kolommen_balans"/>
      <sheetName val="Hidden"/>
      <sheetName val="GAAP TB 30.09.01  detail p&amp;l"/>
      <sheetName val="Форма1"/>
      <sheetName val="misc"/>
      <sheetName val="LBS Reminder"/>
      <sheetName val="Норм потери_БУ"/>
      <sheetName val="Статьи"/>
      <sheetName val="Loaded"/>
      <sheetName val="FS-97"/>
      <sheetName val="7.1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ШРР"/>
      <sheetName val="Баланс ТД"/>
      <sheetName val="12НК"/>
      <sheetName val="7НК"/>
      <sheetName val="Важн_20041"/>
      <sheetName val="База"/>
      <sheetName val="Труд"/>
      <sheetName val="2БО"/>
      <sheetName val="2НК"/>
      <sheetName val="OffshoreBatchReport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Area Summary"/>
      <sheetName val="price"/>
      <sheetName val="Anlagevermögen"/>
      <sheetName val="Лист5"/>
      <sheetName val="ЗАО_н.ит"/>
      <sheetName val="11"/>
      <sheetName val="ЗАО_мес"/>
      <sheetName val="Осн"/>
      <sheetName val="Сдача "/>
      <sheetName val="Пром1"/>
      <sheetName val="предприятия"/>
      <sheetName val="Sample"/>
      <sheetName val="Управление"/>
      <sheetName val="Перечень данных"/>
      <sheetName val="Важн_20042"/>
      <sheetName val="7_1"/>
      <sheetName val="Баланс_ТД"/>
      <sheetName val="ГСМ_Гараж"/>
      <sheetName val="ГСМ_по_инвест"/>
      <sheetName val="Запчасти_Гараж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Стор_Орг_РМУ"/>
      <sheetName val="Перечень_данных"/>
      <sheetName val="57_1NKs_плюс_АА_Н"/>
      <sheetName val="Плата по %"/>
      <sheetName val="Sheet1"/>
      <sheetName val="6НК-cт."/>
      <sheetName val="ЯНВАРЬ"/>
      <sheetName val="I. Прогноз доходов"/>
      <sheetName val="КР материалы"/>
      <sheetName val="КР з.ч"/>
      <sheetName val="X-rates"/>
      <sheetName val="П"/>
      <sheetName val="ÎÒèÒÁ"/>
      <sheetName val="Drop Down"/>
      <sheetName val="Свод за 2006г"/>
      <sheetName val="Income Statement"/>
      <sheetName val="Ratios"/>
      <sheetName val="Range"/>
      <sheetName val="OPEX_FIN _свод_"/>
      <sheetName val="OPEX_FIN вспом"/>
      <sheetName val="OPEX_FIN уосы_ иац_ ца"/>
      <sheetName val="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4">
          <cell r="R24">
            <v>0</v>
          </cell>
          <cell r="S24">
            <v>0</v>
          </cell>
          <cell r="T24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2">
          <cell r="R72">
            <v>0</v>
          </cell>
          <cell r="S72">
            <v>0</v>
          </cell>
          <cell r="T72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2">
          <cell r="R92">
            <v>0</v>
          </cell>
          <cell r="S92">
            <v>0</v>
          </cell>
          <cell r="T92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7">
          <cell r="R137">
            <v>0</v>
          </cell>
          <cell r="S137">
            <v>0</v>
          </cell>
          <cell r="T137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6">
          <cell r="R156">
            <v>0</v>
          </cell>
          <cell r="S156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5">
          <cell r="R175" t="str">
            <v>-</v>
          </cell>
          <cell r="S175" t="str">
            <v>-</v>
          </cell>
          <cell r="T175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7">
          <cell r="R217">
            <v>0</v>
          </cell>
          <cell r="S217">
            <v>0</v>
          </cell>
          <cell r="T217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3">
          <cell r="R223">
            <v>0</v>
          </cell>
          <cell r="S223">
            <v>0</v>
          </cell>
          <cell r="T223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7">
          <cell r="R227" t="str">
            <v>-</v>
          </cell>
          <cell r="S227" t="str">
            <v>-</v>
          </cell>
          <cell r="T227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2">
          <cell r="R242">
            <v>0</v>
          </cell>
          <cell r="S242">
            <v>0</v>
          </cell>
          <cell r="T242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3">
          <cell r="R253">
            <v>189186986.15211999</v>
          </cell>
          <cell r="S253">
            <v>164025152.88840002</v>
          </cell>
          <cell r="T253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3">
          <cell r="R263">
            <v>45319066</v>
          </cell>
          <cell r="S263">
            <v>50563663</v>
          </cell>
          <cell r="T263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69">
          <cell r="R269">
            <v>72339202.265118912</v>
          </cell>
          <cell r="S269">
            <v>61649931.848199993</v>
          </cell>
          <cell r="T269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1">
          <cell r="R281">
            <v>0</v>
          </cell>
          <cell r="S281">
            <v>0</v>
          </cell>
          <cell r="T281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5">
          <cell r="R285">
            <v>0</v>
          </cell>
          <cell r="S285">
            <v>0</v>
          </cell>
          <cell r="T285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89">
          <cell r="R289">
            <v>0</v>
          </cell>
          <cell r="S289">
            <v>0</v>
          </cell>
          <cell r="T289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3">
          <cell r="R293">
            <v>12683500.120000001</v>
          </cell>
          <cell r="S293">
            <v>10256593.680000002</v>
          </cell>
          <cell r="T293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3">
          <cell r="R303">
            <v>42439328</v>
          </cell>
          <cell r="S303">
            <v>45782839</v>
          </cell>
          <cell r="T303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09">
          <cell r="R309">
            <v>39509.999999999993</v>
          </cell>
          <cell r="S309">
            <v>38759.999999999993</v>
          </cell>
          <cell r="T309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1">
          <cell r="R321">
            <v>0</v>
          </cell>
          <cell r="S321">
            <v>0</v>
          </cell>
          <cell r="T321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5">
          <cell r="R325">
            <v>0</v>
          </cell>
          <cell r="S325">
            <v>0</v>
          </cell>
          <cell r="T325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29">
          <cell r="R329">
            <v>0</v>
          </cell>
          <cell r="S329">
            <v>0</v>
          </cell>
          <cell r="T329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3">
          <cell r="R333">
            <v>176503486.03211999</v>
          </cell>
          <cell r="S333">
            <v>153768559.20840001</v>
          </cell>
          <cell r="T333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3">
          <cell r="R343">
            <v>2879738</v>
          </cell>
          <cell r="S343">
            <v>4780824</v>
          </cell>
          <cell r="T343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49">
          <cell r="R349">
            <v>72299692.265118912</v>
          </cell>
          <cell r="S349">
            <v>61611171.848199993</v>
          </cell>
          <cell r="T349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1">
          <cell r="R361">
            <v>0</v>
          </cell>
          <cell r="S361">
            <v>0</v>
          </cell>
          <cell r="T361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5">
          <cell r="R365">
            <v>0</v>
          </cell>
          <cell r="S365">
            <v>0</v>
          </cell>
          <cell r="T365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69">
          <cell r="R369">
            <v>0</v>
          </cell>
          <cell r="S369">
            <v>0</v>
          </cell>
          <cell r="T369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4">
          <cell r="R384">
            <v>0</v>
          </cell>
          <cell r="S384">
            <v>0</v>
          </cell>
          <cell r="T384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6">
          <cell r="R396">
            <v>0</v>
          </cell>
          <cell r="S396">
            <v>0</v>
          </cell>
          <cell r="T396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2">
          <cell r="R442">
            <v>0</v>
          </cell>
          <cell r="S442">
            <v>0</v>
          </cell>
          <cell r="T442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6">
          <cell r="R446">
            <v>0</v>
          </cell>
          <cell r="S446">
            <v>0</v>
          </cell>
          <cell r="T446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8">
          <cell r="R448">
            <v>0</v>
          </cell>
          <cell r="S448">
            <v>0</v>
          </cell>
          <cell r="T448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6">
          <cell r="R456">
            <v>0</v>
          </cell>
          <cell r="S456">
            <v>0</v>
          </cell>
          <cell r="T456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2">
          <cell r="R462">
            <v>0</v>
          </cell>
          <cell r="S462">
            <v>0</v>
          </cell>
          <cell r="T462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4">
          <cell r="R474">
            <v>0</v>
          </cell>
          <cell r="S474">
            <v>0</v>
          </cell>
          <cell r="T474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8">
          <cell r="R478">
            <v>0</v>
          </cell>
          <cell r="S478">
            <v>0</v>
          </cell>
          <cell r="T478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2">
          <cell r="R482">
            <v>0</v>
          </cell>
          <cell r="S482">
            <v>0</v>
          </cell>
          <cell r="T482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6">
          <cell r="R486">
            <v>0</v>
          </cell>
          <cell r="S486">
            <v>0</v>
          </cell>
          <cell r="T486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8">
          <cell r="R488">
            <v>0</v>
          </cell>
          <cell r="S488">
            <v>0</v>
          </cell>
          <cell r="T488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6">
          <cell r="R496">
            <v>0</v>
          </cell>
          <cell r="S496">
            <v>0</v>
          </cell>
          <cell r="T496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2">
          <cell r="R502">
            <v>0</v>
          </cell>
          <cell r="S502">
            <v>0</v>
          </cell>
          <cell r="T502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4">
          <cell r="R514">
            <v>0</v>
          </cell>
          <cell r="S514">
            <v>0</v>
          </cell>
          <cell r="T514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8">
          <cell r="R518">
            <v>0</v>
          </cell>
          <cell r="S518">
            <v>0</v>
          </cell>
          <cell r="T518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2">
          <cell r="R522">
            <v>0</v>
          </cell>
          <cell r="S522">
            <v>0</v>
          </cell>
          <cell r="T522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6">
          <cell r="R526">
            <v>0</v>
          </cell>
          <cell r="S526">
            <v>0</v>
          </cell>
          <cell r="T526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8">
          <cell r="R528">
            <v>0</v>
          </cell>
          <cell r="S528">
            <v>0</v>
          </cell>
          <cell r="T528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6">
          <cell r="R536">
            <v>0</v>
          </cell>
          <cell r="S536">
            <v>0</v>
          </cell>
          <cell r="T536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2">
          <cell r="R542">
            <v>0</v>
          </cell>
          <cell r="S542">
            <v>0</v>
          </cell>
          <cell r="T542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4">
          <cell r="R554">
            <v>0</v>
          </cell>
          <cell r="S554">
            <v>0</v>
          </cell>
          <cell r="T554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8">
          <cell r="R558">
            <v>0</v>
          </cell>
          <cell r="S558">
            <v>0</v>
          </cell>
          <cell r="T558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3">
          <cell r="R563">
            <v>0</v>
          </cell>
          <cell r="S563">
            <v>0</v>
          </cell>
          <cell r="T563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6">
          <cell r="R576">
            <v>0</v>
          </cell>
          <cell r="S576">
            <v>0</v>
          </cell>
          <cell r="T576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8">
          <cell r="R588">
            <v>0</v>
          </cell>
          <cell r="S588">
            <v>0</v>
          </cell>
          <cell r="T588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3">
          <cell r="R633">
            <v>0</v>
          </cell>
          <cell r="S633">
            <v>0</v>
          </cell>
          <cell r="T633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7">
          <cell r="R637">
            <v>47104944</v>
          </cell>
          <cell r="S637">
            <v>35031534.5</v>
          </cell>
          <cell r="T637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7">
          <cell r="R647">
            <v>15722508</v>
          </cell>
          <cell r="S647">
            <v>21540869</v>
          </cell>
          <cell r="T647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3">
          <cell r="R653">
            <v>9495903.0726666674</v>
          </cell>
          <cell r="S653">
            <v>325180.94125000003</v>
          </cell>
          <cell r="T653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5">
          <cell r="R665">
            <v>2477595.59</v>
          </cell>
          <cell r="S665">
            <v>6097849.25</v>
          </cell>
          <cell r="T665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69">
          <cell r="R669">
            <v>518194.413</v>
          </cell>
          <cell r="S669">
            <v>265000</v>
          </cell>
          <cell r="T669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3">
          <cell r="R673">
            <v>5526886</v>
          </cell>
          <cell r="S673">
            <v>2886491</v>
          </cell>
          <cell r="T673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7">
          <cell r="R687">
            <v>1435606</v>
          </cell>
          <cell r="S687">
            <v>6187031</v>
          </cell>
          <cell r="T687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3">
          <cell r="R693">
            <v>3593031</v>
          </cell>
          <cell r="S693">
            <v>0</v>
          </cell>
          <cell r="T693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5">
          <cell r="R705">
            <v>2343596</v>
          </cell>
          <cell r="S705">
            <v>6057500</v>
          </cell>
          <cell r="T705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09">
          <cell r="R709">
            <v>0</v>
          </cell>
          <cell r="S709">
            <v>0</v>
          </cell>
          <cell r="T709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3">
          <cell r="R713">
            <v>0</v>
          </cell>
          <cell r="S713">
            <v>0</v>
          </cell>
          <cell r="T713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7">
          <cell r="R727">
            <v>0</v>
          </cell>
          <cell r="S727">
            <v>0</v>
          </cell>
          <cell r="T727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3">
          <cell r="R733">
            <v>0</v>
          </cell>
          <cell r="S733">
            <v>0</v>
          </cell>
          <cell r="T733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5">
          <cell r="R745">
            <v>0</v>
          </cell>
          <cell r="S745">
            <v>0</v>
          </cell>
          <cell r="T745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49">
          <cell r="R749">
            <v>0</v>
          </cell>
          <cell r="S749">
            <v>0</v>
          </cell>
          <cell r="T749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3">
          <cell r="R753">
            <v>0</v>
          </cell>
          <cell r="S753">
            <v>0</v>
          </cell>
          <cell r="T753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7">
          <cell r="R767">
            <v>14286902</v>
          </cell>
          <cell r="S767">
            <v>15353838</v>
          </cell>
          <cell r="T767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3">
          <cell r="R773">
            <v>5902872.0726666674</v>
          </cell>
          <cell r="S773">
            <v>325180.94125000003</v>
          </cell>
          <cell r="T773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5">
          <cell r="R785">
            <v>133999.59000000008</v>
          </cell>
          <cell r="S785">
            <v>40349.25</v>
          </cell>
          <cell r="T785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89">
          <cell r="R789">
            <v>518194.413</v>
          </cell>
          <cell r="S789">
            <v>265000</v>
          </cell>
          <cell r="T789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3">
          <cell r="R793">
            <v>5526886</v>
          </cell>
          <cell r="S793">
            <v>2886491</v>
          </cell>
          <cell r="T793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7">
          <cell r="R807">
            <v>60697619.076388061</v>
          </cell>
          <cell r="S807">
            <v>67866192.99494487</v>
          </cell>
          <cell r="T807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3">
          <cell r="R813">
            <v>80992642.154447496</v>
          </cell>
          <cell r="S813">
            <v>70075540.353097498</v>
          </cell>
          <cell r="T813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5">
          <cell r="R825">
            <v>565626.47909334628</v>
          </cell>
          <cell r="S825">
            <v>2580000</v>
          </cell>
          <cell r="T825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29">
          <cell r="R829">
            <v>715378.54481971008</v>
          </cell>
          <cell r="S829">
            <v>998640.62106108794</v>
          </cell>
          <cell r="T829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3">
          <cell r="R833">
            <v>15413117</v>
          </cell>
          <cell r="S833">
            <v>13462160</v>
          </cell>
          <cell r="T833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8">
          <cell r="R848">
            <v>50573957.683408573</v>
          </cell>
          <cell r="S848">
            <v>51742902.728457779</v>
          </cell>
          <cell r="T848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4">
          <cell r="R854">
            <v>79119044.475379989</v>
          </cell>
          <cell r="S854">
            <v>68667496.590279996</v>
          </cell>
          <cell r="T854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6">
          <cell r="R866">
            <v>898658.73237597081</v>
          </cell>
          <cell r="S866">
            <v>2307948.0453307773</v>
          </cell>
          <cell r="T866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0">
          <cell r="R870">
            <v>1095647.4191329246</v>
          </cell>
          <cell r="S870">
            <v>1393322.7365534394</v>
          </cell>
          <cell r="T870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4">
          <cell r="R874">
            <v>10270782</v>
          </cell>
          <cell r="S874">
            <v>9748315.4399999995</v>
          </cell>
          <cell r="T874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89">
          <cell r="R889">
            <v>60680882.076388061</v>
          </cell>
          <cell r="S889">
            <v>67864001.99494487</v>
          </cell>
          <cell r="T889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5">
          <cell r="R895">
            <v>80906650.154447496</v>
          </cell>
          <cell r="S895">
            <v>70075540.353097498</v>
          </cell>
          <cell r="T895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7">
          <cell r="R907">
            <v>542713.74560999998</v>
          </cell>
          <cell r="S907">
            <v>2580000</v>
          </cell>
          <cell r="T907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1">
          <cell r="R911">
            <v>715378.54481971008</v>
          </cell>
          <cell r="S911">
            <v>998640.62106108794</v>
          </cell>
          <cell r="T911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5">
          <cell r="R915">
            <v>14039957</v>
          </cell>
          <cell r="S915">
            <v>13462160</v>
          </cell>
          <cell r="T915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29">
          <cell r="R929">
            <v>38516993.204365417</v>
          </cell>
          <cell r="S929">
            <v>41223103.502287962</v>
          </cell>
          <cell r="T929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5">
          <cell r="R935">
            <v>59061698.300379992</v>
          </cell>
          <cell r="S935">
            <v>48297261.210280001</v>
          </cell>
          <cell r="T935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7">
          <cell r="R947">
            <v>349977.83269731607</v>
          </cell>
          <cell r="S947">
            <v>1573800</v>
          </cell>
          <cell r="T947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1">
          <cell r="R951">
            <v>826664.49315766722</v>
          </cell>
          <cell r="S951">
            <v>993766.35425900365</v>
          </cell>
          <cell r="T951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5">
          <cell r="R955">
            <v>0</v>
          </cell>
          <cell r="S955">
            <v>0</v>
          </cell>
          <cell r="T955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69">
          <cell r="R969">
            <v>22163888.872022644</v>
          </cell>
          <cell r="S969">
            <v>26640898.492656909</v>
          </cell>
          <cell r="T969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5">
          <cell r="R975">
            <v>21844951.854067504</v>
          </cell>
          <cell r="S975">
            <v>21778279.142817497</v>
          </cell>
          <cell r="T975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7">
          <cell r="R987">
            <v>192735.91291268391</v>
          </cell>
          <cell r="S987">
            <v>1006200</v>
          </cell>
          <cell r="T987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1">
          <cell r="R991">
            <v>-111285.94833795715</v>
          </cell>
          <cell r="S991">
            <v>4874.266802084283</v>
          </cell>
          <cell r="T991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5">
          <cell r="R995">
            <v>14039957</v>
          </cell>
          <cell r="S995">
            <v>13462160</v>
          </cell>
          <cell r="T995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0">
          <cell r="R1010">
            <v>12056964.47904316</v>
          </cell>
          <cell r="S1010">
            <v>10519799.226169821</v>
          </cell>
          <cell r="T1010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6">
          <cell r="R1016">
            <v>20057346.174999997</v>
          </cell>
          <cell r="S1016">
            <v>20370235.379999999</v>
          </cell>
          <cell r="T1016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8">
          <cell r="R1028">
            <v>548680.89967865474</v>
          </cell>
          <cell r="S1028">
            <v>734148.0453307773</v>
          </cell>
          <cell r="T1028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2">
          <cell r="R1032">
            <v>268982.92597525753</v>
          </cell>
          <cell r="S1032">
            <v>399556.38229443581</v>
          </cell>
          <cell r="T1032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6">
          <cell r="R1036">
            <v>10270782</v>
          </cell>
          <cell r="S1036">
            <v>9748315.4399999995</v>
          </cell>
          <cell r="T1036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0">
          <cell r="R1050">
            <v>8669168.3997454271</v>
          </cell>
          <cell r="S1050">
            <v>7378293.9478004891</v>
          </cell>
          <cell r="T1050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6">
          <cell r="R1056">
            <v>2227547.6150000002</v>
          </cell>
          <cell r="S1056">
            <v>2540436.8200000003</v>
          </cell>
          <cell r="T1056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8">
          <cell r="R1068">
            <v>407742.87467865471</v>
          </cell>
          <cell r="S1068">
            <v>323512.28400959278</v>
          </cell>
          <cell r="T1068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2">
          <cell r="R1072">
            <v>257074.4042361271</v>
          </cell>
          <cell r="S1072">
            <v>382534.12352269667</v>
          </cell>
          <cell r="T1072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6">
          <cell r="R1076">
            <v>8567040</v>
          </cell>
          <cell r="S1076">
            <v>8164357.4399999995</v>
          </cell>
          <cell r="T1076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0">
          <cell r="R1090">
            <v>606430.11239999998</v>
          </cell>
          <cell r="S1090">
            <v>593829.59813333338</v>
          </cell>
          <cell r="T1090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6">
          <cell r="R1096">
            <v>17736196.559999999</v>
          </cell>
          <cell r="S1096">
            <v>17736196.559999999</v>
          </cell>
          <cell r="T1096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8">
          <cell r="R1108">
            <v>0</v>
          </cell>
          <cell r="S1108">
            <v>0</v>
          </cell>
          <cell r="T1108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2">
          <cell r="R1112">
            <v>11908.521739130434</v>
          </cell>
          <cell r="S1112">
            <v>17022.258771739129</v>
          </cell>
          <cell r="T1112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6">
          <cell r="R1116">
            <v>0</v>
          </cell>
          <cell r="S1116">
            <v>0</v>
          </cell>
          <cell r="T1116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0">
          <cell r="R1130">
            <v>2781365.966897733</v>
          </cell>
          <cell r="S1130">
            <v>2547675.6802359996</v>
          </cell>
          <cell r="T1130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6">
          <cell r="R1136">
            <v>93602</v>
          </cell>
          <cell r="S1136">
            <v>93602</v>
          </cell>
          <cell r="T1136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8">
          <cell r="R1148">
            <v>140938.02499999999</v>
          </cell>
          <cell r="S1148">
            <v>410635.76132118457</v>
          </cell>
          <cell r="T1148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2">
          <cell r="R1152">
            <v>0</v>
          </cell>
          <cell r="S1152">
            <v>0</v>
          </cell>
          <cell r="T1152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6">
          <cell r="R1156">
            <v>1703742</v>
          </cell>
          <cell r="S1156">
            <v>1583958</v>
          </cell>
          <cell r="T1156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0">
          <cell r="R1170">
            <v>10123661.392979484</v>
          </cell>
          <cell r="S1170">
            <v>16123290.266487088</v>
          </cell>
          <cell r="T1170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6">
          <cell r="R1176">
            <v>1873597.6790675074</v>
          </cell>
          <cell r="S1176">
            <v>1408043.7628174983</v>
          </cell>
          <cell r="T1176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8">
          <cell r="R1188">
            <v>-333032.25328262453</v>
          </cell>
          <cell r="S1188">
            <v>272051.9546692227</v>
          </cell>
          <cell r="T1188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2">
          <cell r="R1192">
            <v>-380268.87431321468</v>
          </cell>
          <cell r="S1192">
            <v>-394682.11549235153</v>
          </cell>
          <cell r="T1192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6">
          <cell r="R1196">
            <v>5142335</v>
          </cell>
          <cell r="S1196">
            <v>3713844.5600000005</v>
          </cell>
          <cell r="T1196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0">
          <cell r="R1210">
            <v>3518720.8426154358</v>
          </cell>
          <cell r="S1210">
            <v>4328677.9284457704</v>
          </cell>
          <cell r="T1210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6">
          <cell r="R1216">
            <v>679062</v>
          </cell>
          <cell r="S1216">
            <v>422413.12884524948</v>
          </cell>
          <cell r="T1216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8">
          <cell r="R1228">
            <v>0</v>
          </cell>
          <cell r="S1228">
            <v>81615.586400766813</v>
          </cell>
          <cell r="T1228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2">
          <cell r="R1232">
            <v>0</v>
          </cell>
          <cell r="S1232">
            <v>0</v>
          </cell>
          <cell r="T1232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6">
          <cell r="R1236">
            <v>2478419</v>
          </cell>
          <cell r="S1236">
            <v>2000000</v>
          </cell>
          <cell r="T1236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0">
          <cell r="R1250">
            <v>6604940.5503640482</v>
          </cell>
          <cell r="S1250">
            <v>11794612.338041317</v>
          </cell>
          <cell r="T1250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6">
          <cell r="R1256">
            <v>1250435.6790675074</v>
          </cell>
          <cell r="S1256">
            <v>1041530.6339722488</v>
          </cell>
          <cell r="T1256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8">
          <cell r="R1268">
            <v>-333032.25328262453</v>
          </cell>
          <cell r="S1268">
            <v>190436.3682684559</v>
          </cell>
          <cell r="T1268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2">
          <cell r="R1272">
            <v>-380268.87431321468</v>
          </cell>
          <cell r="S1272">
            <v>-394682.11549235153</v>
          </cell>
          <cell r="T1272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6">
          <cell r="R1276">
            <v>2663916</v>
          </cell>
          <cell r="S1276">
            <v>1713844.5600000005</v>
          </cell>
          <cell r="T1276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0">
          <cell r="R1290">
            <v>235294.11764705883</v>
          </cell>
          <cell r="S1290">
            <v>235294.11764705883</v>
          </cell>
          <cell r="T1290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6">
          <cell r="R1296">
            <v>56810.615521726759</v>
          </cell>
          <cell r="S1296">
            <v>80328.209053748724</v>
          </cell>
          <cell r="T1296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8">
          <cell r="R1308">
            <v>0</v>
          </cell>
          <cell r="S1308">
            <v>0</v>
          </cell>
          <cell r="T1308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2">
          <cell r="R1312">
            <v>0</v>
          </cell>
          <cell r="S1312">
            <v>0</v>
          </cell>
          <cell r="T1312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6">
          <cell r="R1316">
            <v>2000000</v>
          </cell>
          <cell r="S1316">
            <v>2000000</v>
          </cell>
          <cell r="T1316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7.1"/>
      <sheetName val="6НК-cт."/>
      <sheetName val="Captions"/>
      <sheetName val="Содержание"/>
      <sheetName val="Форма2"/>
      <sheetName val="из сем"/>
      <sheetName val="KAZAK RECO ST 99"/>
      <sheetName val="Справочники"/>
      <sheetName val="IPO1"/>
      <sheetName val="Модель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7_1"/>
      <sheetName val="6НК-cт_"/>
      <sheetName val="из_сем"/>
      <sheetName val="KAZAK_RECO_ST_99"/>
      <sheetName val="свод по доходам"/>
      <sheetName val="TB"/>
      <sheetName val="PR CN"/>
      <sheetName val="Пр2"/>
      <sheetName val="H3.100 Rollforward"/>
      <sheetName val="Hidden"/>
      <sheetName val="ЯНВАРЬ"/>
      <sheetName val="Const"/>
      <sheetName val="AFE's  By Afe"/>
      <sheetName val="RD_610"/>
      <sheetName val="Cover"/>
      <sheetName val="3НК"/>
      <sheetName val="12июля"/>
      <sheetName val="Links"/>
      <sheetName val="list_with_code"/>
      <sheetName val="KCC"/>
      <sheetName val="misc"/>
      <sheetName val="FS-97"/>
      <sheetName val="SA Procedures"/>
      <sheetName val="MetaData"/>
      <sheetName val="ВОЛС"/>
      <sheetName val="Список документов"/>
      <sheetName val="7"/>
      <sheetName val="10"/>
      <sheetName val="1"/>
      <sheetName val="Capex"/>
      <sheetName val="Статьи"/>
      <sheetName val="Мебель"/>
      <sheetName val="SMSTemp"/>
      <sheetName val="Управление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7_11"/>
      <sheetName val="  2.3.2"/>
      <sheetName val="2 БО"/>
      <sheetName val="Info"/>
      <sheetName val="Добыча_нефти4"/>
      <sheetName val="поставка_сравн13"/>
      <sheetName val="#ССЫЛКА"/>
      <sheetName val="СписокТЭП"/>
      <sheetName val="L-1"/>
      <sheetName val="Нефть"/>
      <sheetName val="BP_Update_for_WCM2"/>
      <sheetName val="1_1_Паспорт2"/>
      <sheetName val="1_2_Сценарий2"/>
      <sheetName val="1_3_1_ОбъемПроизв2"/>
      <sheetName val="1_3_2_ОТМ4"/>
      <sheetName val="1_3_2_ОТМ_(УМГ)2"/>
      <sheetName val="1_3_2_ОТМ_(ЭМГ)2"/>
      <sheetName val="1_4_ПланСоцЗатр2"/>
      <sheetName val="1_5_ПСнижЗатр2"/>
      <sheetName val="1_6_КФУ2"/>
      <sheetName val="1_7_ИнвестПроекты2"/>
      <sheetName val="1_8_Займы2"/>
      <sheetName val="2_1_Доходы2"/>
      <sheetName val="2_2_ОтклОТМ4"/>
      <sheetName val="промеж__себестоим2"/>
      <sheetName val="2_3_Себестоимость2"/>
      <sheetName val="2_3_Себестоимость_УМГ2"/>
      <sheetName val="2_3_Себестоимость_ЭМГ2"/>
      <sheetName val="2_4_Непроизв__расходы2"/>
      <sheetName val="2_4_Непроизв__расходы_УМГ2"/>
      <sheetName val="2_4_Непроизв__расходы_ЭМГ2"/>
      <sheetName val="2_4_Непроизв__расходы_ЦА2"/>
      <sheetName val="промеж__КВЛ2"/>
      <sheetName val="2_5_КВЛ2"/>
      <sheetName val="2_5_КВЛ_УМГ2"/>
      <sheetName val="2_5_КВЛ_ЭМГ2"/>
      <sheetName val="2_5_КВЛ_ЦА2"/>
      <sheetName val="Займы_в_валюте2"/>
      <sheetName val="Султанат_Оман2"/>
      <sheetName val="BNP_Paribas2"/>
      <sheetName val="2_6_Займы_в_тенге2"/>
      <sheetName val="2_7_Налоги2"/>
      <sheetName val="2_8_Труд2"/>
      <sheetName val="2_8_Труд_УМГ2"/>
      <sheetName val="2_8_Труд_ЭМГ2"/>
      <sheetName val="2_8_Труд_ЦА2"/>
      <sheetName val="3_Справ2"/>
      <sheetName val="Ден_поток2"/>
      <sheetName val="2_1БП2"/>
      <sheetName val="2_2БП2"/>
      <sheetName val="1_3_2_ОТМ5"/>
      <sheetName val="2_2_ОтклОТМ5"/>
      <sheetName val="расчет (сити)  (2)"/>
      <sheetName val="расчет (сити)  (3)"/>
      <sheetName val="FES"/>
      <sheetName val="Собственный капитал"/>
      <sheetName val="Production_Ref Q-1-3"/>
      <sheetName val="Analytics"/>
      <sheetName val="Kolommen_balans"/>
      <sheetName val="структура долга-2"/>
      <sheetName val="Начисления процентов"/>
      <sheetName val="Comp06"/>
      <sheetName val="Данные"/>
      <sheetName val="ДД"/>
      <sheetName val="7_12"/>
      <sheetName val="свод_по_доходам"/>
      <sheetName val="PR_CN"/>
      <sheetName val="H3_100_Rollforward"/>
      <sheetName val="AFE's__By_Afe"/>
      <sheetName val="__2_3_2"/>
      <sheetName val="2_БО"/>
      <sheetName val="д.7.001"/>
      <sheetName val="rosetti"/>
      <sheetName val="PROGNOS"/>
      <sheetName val="IS"/>
      <sheetName val="$ IS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Anlagevermögen"/>
      <sheetName val="ÎÒèÒÁ"/>
      <sheetName val="Lead"/>
      <sheetName val="ЛСЦ начисленное на 31.12.08"/>
      <sheetName val="ЛЛизинг начис. на 31.12.08"/>
      <sheetName val="OffshoreBatchReport"/>
      <sheetName val="Region_WP_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"Разведка Добыча "Казмунайгаз"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добыча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  <cell r="K18" t="str">
            <v>тыс. тонн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поддержки текущего уровня добычи нефти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  <cell r="K23" t="str">
            <v>тыс. тонн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Закачка воды</v>
          </cell>
          <cell r="K27" t="str">
            <v>тыс. м3</v>
          </cell>
        </row>
        <row r="28">
          <cell r="A28" t="str">
            <v>S_1</v>
          </cell>
          <cell r="H28" t="str">
            <v>1</v>
          </cell>
          <cell r="I28" t="str">
            <v>ОТМ 1 Закачка воды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Химизация против солеотложения</v>
          </cell>
          <cell r="K29" t="str">
            <v>тонн</v>
          </cell>
        </row>
        <row r="30">
          <cell r="A30" t="str">
            <v>S_2</v>
          </cell>
          <cell r="H30" t="str">
            <v>2</v>
          </cell>
          <cell r="I30" t="str">
            <v>ОТМ 2 Химизация против солеотложения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Химизация против коррозии</v>
          </cell>
          <cell r="K31" t="str">
            <v>тонн</v>
          </cell>
        </row>
        <row r="32">
          <cell r="A32" t="str">
            <v>S_3</v>
          </cell>
          <cell r="H32" t="str">
            <v>3</v>
          </cell>
          <cell r="I32" t="str">
            <v>ОТМ 3 Химизация против коррозии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Химизация против СВБ</v>
          </cell>
          <cell r="K33" t="str">
            <v>тонн</v>
          </cell>
        </row>
        <row r="34">
          <cell r="A34" t="str">
            <v>S_4</v>
          </cell>
          <cell r="H34" t="str">
            <v>4</v>
          </cell>
          <cell r="I34" t="str">
            <v>ОТМ 4 Химизация против СВБ</v>
          </cell>
          <cell r="K34" t="str">
            <v>тыс.тенге</v>
          </cell>
        </row>
        <row r="35">
          <cell r="A35" t="str">
            <v>-_5Н</v>
          </cell>
          <cell r="H35" t="str">
            <v>5Н</v>
          </cell>
          <cell r="I35" t="str">
            <v>ОТМ 5 Обработка растворителями</v>
          </cell>
          <cell r="K35" t="str">
            <v>скв</v>
          </cell>
        </row>
        <row r="36">
          <cell r="I36" t="str">
            <v>ЭКВ</v>
          </cell>
          <cell r="K36" t="str">
            <v>скв</v>
          </cell>
        </row>
        <row r="37">
          <cell r="I37" t="str">
            <v>ВУВЭ</v>
          </cell>
          <cell r="K37" t="str">
            <v>скв</v>
          </cell>
        </row>
        <row r="38">
          <cell r="I38" t="str">
            <v>ВУС</v>
          </cell>
          <cell r="K38" t="str">
            <v>скв</v>
          </cell>
        </row>
        <row r="39">
          <cell r="A39" t="str">
            <v>S_5</v>
          </cell>
          <cell r="H39" t="str">
            <v>5</v>
          </cell>
          <cell r="I39" t="str">
            <v>ОТМ 5 Обработка растворителями</v>
          </cell>
          <cell r="K39" t="str">
            <v>тыс.тенге</v>
          </cell>
        </row>
        <row r="40">
          <cell r="A40" t="str">
            <v>-_6Н</v>
          </cell>
          <cell r="H40" t="str">
            <v>6Н</v>
          </cell>
          <cell r="I40" t="str">
            <v>ОТМ 6 Капитальный ремонт скважин</v>
          </cell>
          <cell r="K40" t="str">
            <v>скв.</v>
          </cell>
        </row>
        <row r="41">
          <cell r="A41" t="str">
            <v>S_6</v>
          </cell>
          <cell r="H41" t="str">
            <v>6</v>
          </cell>
          <cell r="I41" t="str">
            <v>ОТМ 6 Капитальный ремонт скважин</v>
          </cell>
          <cell r="K41" t="str">
            <v>тыс.тенге</v>
          </cell>
        </row>
        <row r="42">
          <cell r="A42" t="str">
            <v>-_7Н</v>
          </cell>
          <cell r="H42" t="str">
            <v>7Н</v>
          </cell>
          <cell r="I42" t="str">
            <v>ОТМ 7 Подземный ремонт скважин</v>
          </cell>
          <cell r="K42" t="str">
            <v>скв.</v>
          </cell>
        </row>
        <row r="43">
          <cell r="A43" t="str">
            <v>S_7</v>
          </cell>
          <cell r="H43" t="str">
            <v>7</v>
          </cell>
          <cell r="I43" t="str">
            <v>ОТМ 7 Подземный ремонт скважин</v>
          </cell>
          <cell r="K43" t="str">
            <v>тыс.тенге</v>
          </cell>
        </row>
        <row r="44">
          <cell r="A44" t="str">
            <v>-_8Н</v>
          </cell>
          <cell r="H44" t="str">
            <v>8Н</v>
          </cell>
          <cell r="I44" t="str">
            <v>ОТМ 8 Перфорационные работы</v>
          </cell>
          <cell r="K44" t="str">
            <v>скв</v>
          </cell>
        </row>
        <row r="45">
          <cell r="I45" t="str">
            <v>перестрел добывающие</v>
          </cell>
          <cell r="K45" t="str">
            <v>скв</v>
          </cell>
        </row>
        <row r="46">
          <cell r="I46" t="str">
            <v>перестрел нагнетательные</v>
          </cell>
          <cell r="K46" t="str">
            <v>скв</v>
          </cell>
        </row>
        <row r="47">
          <cell r="I47" t="str">
            <v>дострел добывающие</v>
          </cell>
          <cell r="K47" t="str">
            <v>скв</v>
          </cell>
        </row>
        <row r="48">
          <cell r="I48" t="str">
            <v>дострел нагнтательные</v>
          </cell>
          <cell r="K48" t="str">
            <v>скв</v>
          </cell>
        </row>
        <row r="49">
          <cell r="I49" t="str">
            <v>депресионная перфорация</v>
          </cell>
          <cell r="K49" t="str">
            <v>скв</v>
          </cell>
        </row>
        <row r="50">
          <cell r="A50" t="str">
            <v>S_8</v>
          </cell>
          <cell r="H50" t="str">
            <v>8</v>
          </cell>
          <cell r="I50" t="str">
            <v>ОТМ 8 Перфорационные работы</v>
          </cell>
          <cell r="K50" t="str">
            <v>тыс.тенге</v>
          </cell>
        </row>
        <row r="51">
          <cell r="A51" t="str">
            <v>-_9Н</v>
          </cell>
          <cell r="H51" t="str">
            <v>9Н</v>
          </cell>
          <cell r="I51" t="str">
            <v>ОТМ 9 Новые технологии по интесификациии притока</v>
          </cell>
          <cell r="K51" t="str">
            <v>скв</v>
          </cell>
        </row>
        <row r="52">
          <cell r="I52" t="str">
            <v>РИР</v>
          </cell>
          <cell r="K52" t="str">
            <v>скв</v>
          </cell>
        </row>
        <row r="53">
          <cell r="I53" t="str">
            <v>ГДРП</v>
          </cell>
          <cell r="K53" t="str">
            <v>скв</v>
          </cell>
        </row>
        <row r="54">
          <cell r="I54" t="str">
            <v>ТБХО</v>
          </cell>
          <cell r="K54" t="str">
            <v>скв</v>
          </cell>
        </row>
        <row r="55">
          <cell r="I55" t="str">
            <v>ГМЩП</v>
          </cell>
          <cell r="K55" t="str">
            <v>скв</v>
          </cell>
        </row>
        <row r="56">
          <cell r="I56" t="str">
            <v>АРСиП</v>
          </cell>
          <cell r="K56" t="str">
            <v>скв</v>
          </cell>
        </row>
        <row r="57">
          <cell r="I57" t="str">
            <v>Электровоздействие</v>
          </cell>
          <cell r="K57" t="str">
            <v>скв</v>
          </cell>
        </row>
        <row r="58">
          <cell r="I58" t="str">
            <v>Радиальное бурение</v>
          </cell>
          <cell r="K58" t="str">
            <v>скв</v>
          </cell>
        </row>
        <row r="59">
          <cell r="I59" t="str">
            <v>ГКУ</v>
          </cell>
          <cell r="K59" t="str">
            <v>скв</v>
          </cell>
        </row>
        <row r="60">
          <cell r="A60" t="str">
            <v>S_9</v>
          </cell>
          <cell r="H60" t="str">
            <v>9</v>
          </cell>
          <cell r="I60" t="str">
            <v>ОТМ 9 Новые технологии по интесификациии притока</v>
          </cell>
          <cell r="K60" t="str">
            <v>тыс.тенге</v>
          </cell>
        </row>
        <row r="61">
          <cell r="A61" t="str">
            <v>-_10Н</v>
          </cell>
          <cell r="H61" t="str">
            <v>10Н</v>
          </cell>
          <cell r="I61" t="str">
            <v>ОТМ 10 Промыслово-геофизические работы</v>
          </cell>
          <cell r="K61" t="str">
            <v>скв</v>
          </cell>
        </row>
        <row r="62">
          <cell r="A62" t="str">
            <v>S_10</v>
          </cell>
          <cell r="H62" t="str">
            <v>10</v>
          </cell>
          <cell r="I62" t="str">
            <v>ОТМ 10 Промыслово-геофизические работы</v>
          </cell>
          <cell r="K62" t="str">
            <v>тыс.тенге</v>
          </cell>
        </row>
        <row r="63">
          <cell r="A63" t="str">
            <v>-_11Н</v>
          </cell>
          <cell r="H63" t="str">
            <v>11Н</v>
          </cell>
          <cell r="I63" t="str">
            <v>ОТМ 11 Капитальный ремонт зданий и сооружении</v>
          </cell>
          <cell r="K63" t="str">
            <v>объект</v>
          </cell>
        </row>
        <row r="64">
          <cell r="A64" t="str">
            <v>S_11</v>
          </cell>
          <cell r="H64" t="str">
            <v>11</v>
          </cell>
          <cell r="I64" t="str">
            <v>ОТМ 11 Капитальный ремонт зданий и сооружении</v>
          </cell>
          <cell r="K64" t="str">
            <v>тыс.тенге</v>
          </cell>
        </row>
        <row r="65">
          <cell r="A65" t="str">
            <v>-_12Н</v>
          </cell>
          <cell r="H65" t="str">
            <v>12Н</v>
          </cell>
          <cell r="I65" t="str">
            <v>ОТМ  12 Капитальный ремонт трубопроводов</v>
          </cell>
          <cell r="K65" t="str">
            <v>км.</v>
          </cell>
        </row>
        <row r="66">
          <cell r="A66" t="str">
            <v>S_12</v>
          </cell>
          <cell r="H66" t="str">
            <v>12</v>
          </cell>
          <cell r="I66" t="str">
            <v>ОТМ  12 Капитальный ремонт трубопроводов</v>
          </cell>
          <cell r="K66" t="str">
            <v>тыс.тенге</v>
          </cell>
        </row>
        <row r="67">
          <cell r="A67" t="str">
            <v>-_13Н</v>
          </cell>
          <cell r="H67" t="str">
            <v>13Н</v>
          </cell>
          <cell r="I67" t="str">
            <v>ОТМ 13 Капитальный ремонт нефтепромыслового оборудования</v>
          </cell>
          <cell r="K67" t="str">
            <v>объект</v>
          </cell>
        </row>
        <row r="68">
          <cell r="A68" t="str">
            <v>S_13</v>
          </cell>
          <cell r="H68" t="str">
            <v>13</v>
          </cell>
          <cell r="I68" t="str">
            <v>ОТМ 13 Капитальный ремонт нефтепромыслового оборудования</v>
          </cell>
          <cell r="K68" t="str">
            <v>тыс.тенге</v>
          </cell>
        </row>
        <row r="69">
          <cell r="A69" t="str">
            <v>-_14Н</v>
          </cell>
          <cell r="H69" t="str">
            <v>14Н</v>
          </cell>
          <cell r="I69" t="str">
            <v>ОТМ 14 Капитальный ремонт энергетического оборудования</v>
          </cell>
          <cell r="K69" t="str">
            <v>объект</v>
          </cell>
        </row>
        <row r="70">
          <cell r="A70" t="str">
            <v>S_14</v>
          </cell>
          <cell r="H70" t="str">
            <v>14</v>
          </cell>
          <cell r="I70" t="str">
            <v>ОТМ 14 Капитальный ремонт энергетического оборудования</v>
          </cell>
          <cell r="K70" t="str">
            <v>тыс.тенге</v>
          </cell>
        </row>
        <row r="71">
          <cell r="A71" t="str">
            <v>-_15Н</v>
          </cell>
          <cell r="H71" t="str">
            <v>15Н</v>
          </cell>
          <cell r="I71" t="str">
            <v>ОТМ 15 Автоматизация технологических процессов</v>
          </cell>
          <cell r="K71" t="str">
            <v>объект</v>
          </cell>
        </row>
        <row r="72">
          <cell r="A72" t="str">
            <v>S_15</v>
          </cell>
          <cell r="H72" t="str">
            <v>15</v>
          </cell>
          <cell r="I72" t="str">
            <v>ОТМ 15 Автоматизация технологических процессов</v>
          </cell>
          <cell r="K72" t="str">
            <v>тыс.тенге</v>
          </cell>
        </row>
        <row r="73">
          <cell r="A73" t="str">
            <v>-_16Н</v>
          </cell>
          <cell r="H73" t="str">
            <v>16Н</v>
          </cell>
          <cell r="I73" t="str">
            <v>ОТМ 16 Охрана труда, промышленная безопасность, окр. среда и ЧС</v>
          </cell>
        </row>
        <row r="74">
          <cell r="A74" t="str">
            <v>S_16</v>
          </cell>
          <cell r="H74" t="str">
            <v>16</v>
          </cell>
          <cell r="I74" t="str">
            <v>ОТМ 16 Охрана труда, промышленная безопасность, окр. среда и ЧС</v>
          </cell>
          <cell r="K74" t="str">
            <v>тыс.тенге</v>
          </cell>
        </row>
        <row r="75">
          <cell r="A75" t="str">
            <v>-_17Н</v>
          </cell>
          <cell r="H75" t="str">
            <v>17Н</v>
          </cell>
          <cell r="I75" t="str">
            <v>ОТМ 17 Капитальное строительство</v>
          </cell>
          <cell r="K75" t="str">
            <v>объект</v>
          </cell>
        </row>
        <row r="76">
          <cell r="A76" t="str">
            <v>I_17</v>
          </cell>
          <cell r="H76" t="str">
            <v>17</v>
          </cell>
          <cell r="I76" t="str">
            <v>ОТМ 17 Капитальное строительство</v>
          </cell>
          <cell r="K76" t="str">
            <v>тыс.тенге</v>
          </cell>
        </row>
        <row r="77">
          <cell r="A77" t="str">
            <v>-_1.4.2</v>
          </cell>
          <cell r="H77" t="str">
            <v>1.4.2</v>
          </cell>
          <cell r="I77" t="str">
            <v>Проект увеличения уровня добычи нефти</v>
          </cell>
        </row>
        <row r="78">
          <cell r="A78" t="str">
            <v>-_</v>
          </cell>
          <cell r="I78" t="str">
            <v>Производственные целевые показатели проекта в натуральном выражении</v>
          </cell>
          <cell r="K78" t="str">
            <v>тыс. тонн</v>
          </cell>
        </row>
        <row r="79">
          <cell r="A79" t="str">
            <v>-_</v>
          </cell>
          <cell r="I79" t="str">
            <v>Оценка доходов по проекту</v>
          </cell>
          <cell r="K79" t="str">
            <v>тыс.тенге</v>
          </cell>
        </row>
        <row r="80">
          <cell r="A80" t="str">
            <v>-_</v>
          </cell>
          <cell r="I80" t="str">
            <v>Всего затраты на ОТМ по проекту</v>
          </cell>
          <cell r="K80" t="str">
            <v>тыс.тенге</v>
          </cell>
        </row>
        <row r="81">
          <cell r="A81" t="str">
            <v>-_</v>
          </cell>
          <cell r="I81" t="str">
            <v>В том числе по основным программам:</v>
          </cell>
        </row>
        <row r="82">
          <cell r="A82" t="str">
            <v>-_18Н</v>
          </cell>
          <cell r="H82" t="str">
            <v>18Н</v>
          </cell>
          <cell r="I82" t="str">
            <v>ОТМ 1 Гидроразрыв пласта (ГРП)</v>
          </cell>
          <cell r="K82" t="str">
            <v>скв</v>
          </cell>
        </row>
        <row r="83">
          <cell r="I83" t="str">
            <v>ГРП действующего фонда</v>
          </cell>
          <cell r="K83" t="str">
            <v>скв</v>
          </cell>
        </row>
        <row r="84">
          <cell r="A84" t="str">
            <v>S_18</v>
          </cell>
          <cell r="H84" t="str">
            <v>18</v>
          </cell>
          <cell r="I84" t="str">
            <v>ОТМ 1 Гидроразрыв пласта (ГРП)</v>
          </cell>
          <cell r="K84" t="str">
            <v>тыс.тенге</v>
          </cell>
        </row>
        <row r="85">
          <cell r="A85" t="str">
            <v>-_19Н</v>
          </cell>
          <cell r="H85" t="str">
            <v>19Н</v>
          </cell>
          <cell r="I85" t="str">
            <v>ОТМ 2 Регулирование закачки</v>
          </cell>
          <cell r="K85" t="str">
            <v>скв</v>
          </cell>
        </row>
        <row r="86">
          <cell r="I86" t="str">
            <v>потокоотклоняющий состав</v>
          </cell>
          <cell r="K86" t="str">
            <v>скв</v>
          </cell>
        </row>
        <row r="87">
          <cell r="A87" t="str">
            <v>S_19</v>
          </cell>
          <cell r="H87" t="str">
            <v>19</v>
          </cell>
          <cell r="I87" t="str">
            <v>ОТМ 2 Регулирование закачки</v>
          </cell>
          <cell r="K87" t="str">
            <v>тыс.тенге</v>
          </cell>
        </row>
        <row r="88">
          <cell r="A88" t="str">
            <v>-_20Н</v>
          </cell>
          <cell r="H88" t="str">
            <v>20Н</v>
          </cell>
          <cell r="I88" t="str">
            <v>ОТМ 3 Бурение эксплуатационных скважин</v>
          </cell>
          <cell r="K88" t="str">
            <v>скв</v>
          </cell>
        </row>
        <row r="89">
          <cell r="I89" t="str">
            <v>заканчивание  скважин с ГРП</v>
          </cell>
          <cell r="K89" t="str">
            <v>скв</v>
          </cell>
        </row>
        <row r="90">
          <cell r="A90" t="str">
            <v>I_20</v>
          </cell>
          <cell r="H90" t="str">
            <v>20</v>
          </cell>
          <cell r="I90" t="str">
            <v>ОТМ 3 Бурение эксплуатационных скважин</v>
          </cell>
          <cell r="K90" t="str">
            <v>тыс.тенге</v>
          </cell>
        </row>
        <row r="91">
          <cell r="A91" t="str">
            <v>-_21Н</v>
          </cell>
          <cell r="H91" t="str">
            <v>21Н</v>
          </cell>
          <cell r="I91" t="str">
            <v>ОТМ 4 Зарезка второго ствола</v>
          </cell>
          <cell r="K91" t="str">
            <v>скв</v>
          </cell>
        </row>
        <row r="92">
          <cell r="A92" t="str">
            <v>I_21</v>
          </cell>
          <cell r="H92" t="str">
            <v>21</v>
          </cell>
          <cell r="I92" t="str">
            <v>ОТМ 4 Зарезка второго ствола</v>
          </cell>
          <cell r="K92" t="str">
            <v>тыс.тенге</v>
          </cell>
        </row>
        <row r="93">
          <cell r="A93" t="str">
            <v>-_22Н</v>
          </cell>
          <cell r="H93" t="str">
            <v>22Н</v>
          </cell>
          <cell r="I93" t="str">
            <v>ОТМ 5 Капитальное строительство</v>
          </cell>
        </row>
        <row r="94">
          <cell r="A94" t="str">
            <v>I_22</v>
          </cell>
          <cell r="H94" t="str">
            <v>22</v>
          </cell>
          <cell r="I94" t="str">
            <v>ОТМ 5 Капитальное строительство</v>
          </cell>
          <cell r="K94" t="str">
            <v>тыс.тенге</v>
          </cell>
        </row>
        <row r="95">
          <cell r="A95" t="str">
            <v>-_23Н</v>
          </cell>
          <cell r="H95" t="str">
            <v>23Н</v>
          </cell>
          <cell r="I95" t="str">
            <v>ОТМ 6 Автоматизация технологических процессов</v>
          </cell>
        </row>
        <row r="96">
          <cell r="A96" t="str">
            <v>I_23</v>
          </cell>
          <cell r="H96" t="str">
            <v>23</v>
          </cell>
          <cell r="I96" t="str">
            <v>ОТМ 6 Автоматизация технологических процессов</v>
          </cell>
          <cell r="K96" t="str">
            <v>тыс.тенге</v>
          </cell>
        </row>
        <row r="97">
          <cell r="A97" t="str">
            <v>-_1.4.3</v>
          </cell>
          <cell r="H97" t="str">
            <v>1.4.3</v>
          </cell>
          <cell r="I97" t="str">
            <v>Проект прироста запасов нефти</v>
          </cell>
        </row>
        <row r="98">
          <cell r="A98" t="str">
            <v>-_</v>
          </cell>
          <cell r="I98" t="str">
            <v>Производственные целевые показатели проекта в натуральном выражении</v>
          </cell>
          <cell r="K98" t="str">
            <v>млн.тонн</v>
          </cell>
        </row>
        <row r="99">
          <cell r="A99" t="str">
            <v>-_</v>
          </cell>
          <cell r="I99" t="str">
            <v>Оценка доходов по проекту</v>
          </cell>
          <cell r="K99" t="str">
            <v>тыс.тенге</v>
          </cell>
        </row>
        <row r="100">
          <cell r="A100" t="str">
            <v>-_</v>
          </cell>
          <cell r="I100" t="str">
            <v>Всего затраты на ОТМ по проекту</v>
          </cell>
          <cell r="K100" t="str">
            <v>тыс.тенге</v>
          </cell>
        </row>
        <row r="101">
          <cell r="A101" t="str">
            <v>-_</v>
          </cell>
          <cell r="I101" t="str">
            <v>В том числе по основным программам:</v>
          </cell>
        </row>
        <row r="102">
          <cell r="A102" t="str">
            <v>-_24Н</v>
          </cell>
          <cell r="H102" t="str">
            <v>24Н</v>
          </cell>
          <cell r="I102" t="str">
            <v>ОТМ 1 Бурение поисково-разведочных скважин</v>
          </cell>
          <cell r="K102" t="str">
            <v>скв</v>
          </cell>
        </row>
        <row r="103">
          <cell r="A103" t="str">
            <v>I_24</v>
          </cell>
          <cell r="H103" t="str">
            <v>24</v>
          </cell>
          <cell r="I103" t="str">
            <v>ОТМ 1 Бурение поисково-разведочных скважин</v>
          </cell>
          <cell r="K103" t="str">
            <v>тыс.тенге</v>
          </cell>
        </row>
        <row r="104">
          <cell r="A104" t="str">
            <v>-_25Н</v>
          </cell>
          <cell r="H104" t="str">
            <v>25Н</v>
          </cell>
          <cell r="I104" t="str">
            <v>ОТМ 2 Геофизические работы</v>
          </cell>
        </row>
        <row r="105">
          <cell r="I105" t="str">
            <v>сейсмика 2Д на новых территориях</v>
          </cell>
          <cell r="K105" t="str">
            <v>пог.км</v>
          </cell>
        </row>
        <row r="106">
          <cell r="I106" t="str">
            <v>сейсмика 3Д на новых территориях</v>
          </cell>
          <cell r="K106" t="str">
            <v>км2</v>
          </cell>
        </row>
        <row r="107">
          <cell r="A107" t="str">
            <v>I_25</v>
          </cell>
          <cell r="H107" t="str">
            <v>25</v>
          </cell>
          <cell r="I107" t="str">
            <v>ОТМ 2 Геофизические работы</v>
          </cell>
          <cell r="K107" t="str">
            <v>тыс.тенге</v>
          </cell>
        </row>
        <row r="108">
          <cell r="A108" t="str">
            <v>-_25Н</v>
          </cell>
          <cell r="H108" t="str">
            <v>25Н</v>
          </cell>
          <cell r="I108" t="str">
            <v>ОТМ 3 Бурение эксплуатационных скважин</v>
          </cell>
        </row>
        <row r="109">
          <cell r="A109" t="str">
            <v>I_26</v>
          </cell>
          <cell r="H109" t="str">
            <v>26</v>
          </cell>
          <cell r="I109" t="str">
            <v>ОТМ 3 Бурение эксплуатационных скважин</v>
          </cell>
          <cell r="K109" t="str">
            <v>тыс.тенге</v>
          </cell>
        </row>
        <row r="110">
          <cell r="A110" t="str">
            <v>-_27Н</v>
          </cell>
          <cell r="H110" t="str">
            <v>27Н</v>
          </cell>
          <cell r="I110" t="str">
            <v>ОТМ 4 Капитальное строительство</v>
          </cell>
        </row>
        <row r="111">
          <cell r="A111" t="str">
            <v>I_27</v>
          </cell>
          <cell r="H111" t="str">
            <v>27</v>
          </cell>
          <cell r="I111" t="str">
            <v>ОТМ 4 Капитальное строительство</v>
          </cell>
          <cell r="K111" t="str">
            <v>тыс.тенге</v>
          </cell>
        </row>
        <row r="112">
          <cell r="A112" t="str">
            <v>-_Д2</v>
          </cell>
          <cell r="H112" t="str">
            <v>Д2</v>
          </cell>
          <cell r="I112" t="str">
            <v>переработка  нефти</v>
          </cell>
        </row>
        <row r="113">
          <cell r="A113" t="str">
            <v>-_2.1</v>
          </cell>
          <cell r="H113" t="str">
            <v>2.1</v>
          </cell>
          <cell r="I113" t="str">
            <v>Объем производства</v>
          </cell>
          <cell r="K113" t="str">
            <v>тыс. тонн</v>
          </cell>
        </row>
        <row r="114">
          <cell r="A114" t="str">
            <v>-_2.2</v>
          </cell>
          <cell r="H114" t="str">
            <v>2.2</v>
          </cell>
          <cell r="I114" t="str">
            <v>Оценка доходов по виду деятельности</v>
          </cell>
          <cell r="K114" t="str">
            <v>тыс.тенге</v>
          </cell>
        </row>
        <row r="115">
          <cell r="A115" t="str">
            <v>-_2.3</v>
          </cell>
          <cell r="H115" t="str">
            <v>2.3</v>
          </cell>
          <cell r="I115" t="str">
            <v>Всего затраты на ОТМ по виду деятельности</v>
          </cell>
          <cell r="K115" t="str">
            <v>тыс.тенге</v>
          </cell>
        </row>
        <row r="116">
          <cell r="A116" t="str">
            <v>-_2.4</v>
          </cell>
          <cell r="H116" t="str">
            <v>2.4</v>
          </cell>
          <cell r="I116" t="str">
            <v>В том числе по основным проектам</v>
          </cell>
        </row>
        <row r="117">
          <cell r="A117" t="str">
            <v>-_2.4.1</v>
          </cell>
          <cell r="H117" t="str">
            <v>2.4.1</v>
          </cell>
          <cell r="I117" t="str">
            <v>Проект 1</v>
          </cell>
        </row>
        <row r="118">
          <cell r="A118" t="str">
            <v>-_</v>
          </cell>
          <cell r="I118" t="str">
            <v>Производственные целевые показатели проекта в натуральном выражении</v>
          </cell>
        </row>
        <row r="119">
          <cell r="A119" t="str">
            <v>-_</v>
          </cell>
          <cell r="I119" t="str">
            <v>Оценка доходов по проекту</v>
          </cell>
          <cell r="K119" t="str">
            <v>тыс.тенге</v>
          </cell>
        </row>
        <row r="120">
          <cell r="A120" t="str">
            <v>-_</v>
          </cell>
          <cell r="I120" t="str">
            <v>Всего затраты на ОТМ по проекту</v>
          </cell>
          <cell r="K120" t="str">
            <v>тыс.тенге</v>
          </cell>
        </row>
        <row r="121">
          <cell r="A121" t="str">
            <v>-_</v>
          </cell>
          <cell r="I121" t="str">
            <v>В том числе по основным программам:</v>
          </cell>
        </row>
        <row r="122">
          <cell r="A122" t="str">
            <v>-_28Н</v>
          </cell>
          <cell r="H122" t="str">
            <v>28Н</v>
          </cell>
          <cell r="I122" t="str">
            <v>ОТМ 1             (в натуральном выражении)</v>
          </cell>
        </row>
        <row r="123">
          <cell r="A123" t="str">
            <v>-_28</v>
          </cell>
          <cell r="H123" t="str">
            <v>28</v>
          </cell>
          <cell r="I123" t="str">
            <v>ОТМ 1             (в стоимостном выражении)</v>
          </cell>
          <cell r="K123" t="str">
            <v>тыс.тенге</v>
          </cell>
        </row>
        <row r="124">
          <cell r="A124" t="str">
            <v>-_29Н</v>
          </cell>
          <cell r="H124" t="str">
            <v>29Н</v>
          </cell>
          <cell r="I124" t="str">
            <v>ОТМ 2             (в натуральном выражении)</v>
          </cell>
        </row>
        <row r="125">
          <cell r="A125" t="str">
            <v>-_29</v>
          </cell>
          <cell r="H125" t="str">
            <v>29</v>
          </cell>
          <cell r="I125" t="str">
            <v>ОТМ 2             (в стоимостном выражении)</v>
          </cell>
          <cell r="K125" t="str">
            <v>тыс.тенге</v>
          </cell>
        </row>
        <row r="126">
          <cell r="A126" t="str">
            <v>-_30Н</v>
          </cell>
          <cell r="H126" t="str">
            <v>30Н</v>
          </cell>
          <cell r="I126" t="str">
            <v>ОТМ 3             (в натуральном выражении)</v>
          </cell>
        </row>
        <row r="127">
          <cell r="A127" t="str">
            <v>-_30</v>
          </cell>
          <cell r="H127" t="str">
            <v>30</v>
          </cell>
          <cell r="I127" t="str">
            <v>ОТМ 3             (в стоимостном выражении)</v>
          </cell>
          <cell r="K127" t="str">
            <v>тыс.тенге</v>
          </cell>
        </row>
        <row r="128">
          <cell r="A128" t="str">
            <v>-_31Н</v>
          </cell>
          <cell r="H128" t="str">
            <v>31Н</v>
          </cell>
          <cell r="I128" t="str">
            <v>ОТМ 4             (в натуральном выражении)</v>
          </cell>
        </row>
        <row r="129">
          <cell r="A129" t="str">
            <v>-_31</v>
          </cell>
          <cell r="H129" t="str">
            <v>31</v>
          </cell>
          <cell r="I129" t="str">
            <v>ОТМ 4             (в стоимостном выражении)</v>
          </cell>
          <cell r="K129" t="str">
            <v>тыс.тенге</v>
          </cell>
        </row>
        <row r="131">
          <cell r="A131" t="str">
            <v>-_</v>
          </cell>
          <cell r="I131" t="str">
            <v>,,,</v>
          </cell>
        </row>
        <row r="132">
          <cell r="A132" t="str">
            <v>-_2.4.2</v>
          </cell>
          <cell r="H132" t="str">
            <v>2.4.2</v>
          </cell>
          <cell r="I132" t="str">
            <v>Проект 2</v>
          </cell>
        </row>
        <row r="133">
          <cell r="A133" t="str">
            <v>-_</v>
          </cell>
          <cell r="I133" t="str">
            <v>Производственные целевые показатели проекта в натуральном выражении</v>
          </cell>
        </row>
        <row r="134">
          <cell r="A134" t="str">
            <v>-_</v>
          </cell>
          <cell r="I134" t="str">
            <v>Оценка доходов по проекту</v>
          </cell>
          <cell r="K134" t="str">
            <v>тыс.тенге</v>
          </cell>
        </row>
        <row r="135">
          <cell r="A135" t="str">
            <v>-_</v>
          </cell>
          <cell r="I135" t="str">
            <v>Всего затраты на ОТМ по проекту</v>
          </cell>
          <cell r="K135" t="str">
            <v>тыс.тенге</v>
          </cell>
        </row>
        <row r="136">
          <cell r="A136" t="str">
            <v>-_</v>
          </cell>
          <cell r="I136" t="str">
            <v>В том числе по основным программам:</v>
          </cell>
        </row>
        <row r="137">
          <cell r="A137" t="str">
            <v>-_32Н</v>
          </cell>
          <cell r="H137" t="str">
            <v>32Н</v>
          </cell>
          <cell r="I137" t="str">
            <v>ОТМ 1             (в натуральном выражении)</v>
          </cell>
        </row>
        <row r="138">
          <cell r="A138" t="str">
            <v>-_32</v>
          </cell>
          <cell r="H138" t="str">
            <v>32</v>
          </cell>
          <cell r="I138" t="str">
            <v>ОТМ 1             (в стоимостном выражении)</v>
          </cell>
          <cell r="K138" t="str">
            <v>тыс.тенге</v>
          </cell>
        </row>
        <row r="139">
          <cell r="A139" t="str">
            <v>-_33Н</v>
          </cell>
          <cell r="H139" t="str">
            <v>33Н</v>
          </cell>
          <cell r="I139" t="str">
            <v>ОТМ 2             (в натуральном выражении)</v>
          </cell>
        </row>
        <row r="140">
          <cell r="A140" t="str">
            <v>-_33</v>
          </cell>
          <cell r="H140" t="str">
            <v>33</v>
          </cell>
          <cell r="I140" t="str">
            <v>ОТМ 2             (в стоимостном выражении)</v>
          </cell>
          <cell r="K140" t="str">
            <v>тыс.тенге</v>
          </cell>
        </row>
        <row r="141">
          <cell r="A141" t="str">
            <v>-_34Н</v>
          </cell>
          <cell r="H141" t="str">
            <v>34Н</v>
          </cell>
          <cell r="I141" t="str">
            <v>ОТМ 3             (в натуральном выражении)</v>
          </cell>
        </row>
        <row r="142">
          <cell r="A142" t="str">
            <v>-_34</v>
          </cell>
          <cell r="H142" t="str">
            <v>34</v>
          </cell>
          <cell r="I142" t="str">
            <v>ОТМ 3             (в стоимостном выражении)</v>
          </cell>
          <cell r="K142" t="str">
            <v>тыс.тенге</v>
          </cell>
        </row>
        <row r="143">
          <cell r="A143" t="str">
            <v>-_35Н</v>
          </cell>
          <cell r="H143" t="str">
            <v>35Н</v>
          </cell>
          <cell r="I143" t="str">
            <v>ОТМ 4             (в натуральном выражении)</v>
          </cell>
        </row>
        <row r="144">
          <cell r="A144" t="str">
            <v>-_35</v>
          </cell>
          <cell r="H144" t="str">
            <v>35</v>
          </cell>
          <cell r="I144" t="str">
            <v>ОТМ 4             (в стоимостном выражении)</v>
          </cell>
          <cell r="K144" t="str">
            <v>тыс.тенге</v>
          </cell>
        </row>
        <row r="146">
          <cell r="A146" t="str">
            <v>-_</v>
          </cell>
          <cell r="I146" t="str">
            <v>,,,</v>
          </cell>
        </row>
        <row r="147">
          <cell r="A147" t="str">
            <v>-_2.4.3</v>
          </cell>
          <cell r="H147" t="str">
            <v>2.4.3</v>
          </cell>
          <cell r="I147" t="str">
            <v>Проект 3</v>
          </cell>
        </row>
        <row r="148">
          <cell r="A148" t="str">
            <v>-_</v>
          </cell>
          <cell r="I148" t="str">
            <v>Производственные целевые показатели проекта в натуральном выражении</v>
          </cell>
        </row>
        <row r="149">
          <cell r="A149" t="str">
            <v>-_</v>
          </cell>
          <cell r="I149" t="str">
            <v>Оценка доходов по проекту</v>
          </cell>
          <cell r="K149" t="str">
            <v>тыс.тенге</v>
          </cell>
        </row>
        <row r="150">
          <cell r="A150" t="str">
            <v>-_</v>
          </cell>
          <cell r="I150" t="str">
            <v>Всего затраты на ОТМ по проекту</v>
          </cell>
          <cell r="K150" t="str">
            <v>тыс.тенге</v>
          </cell>
        </row>
        <row r="151">
          <cell r="A151" t="str">
            <v>-_</v>
          </cell>
          <cell r="I151" t="str">
            <v>В том числе по основным программам:</v>
          </cell>
        </row>
        <row r="152">
          <cell r="A152" t="str">
            <v>-_36Н</v>
          </cell>
          <cell r="H152" t="str">
            <v>36Н</v>
          </cell>
          <cell r="I152" t="str">
            <v>ОТМ 1             (в натуральном выражении)</v>
          </cell>
        </row>
        <row r="153">
          <cell r="A153" t="str">
            <v>-_36</v>
          </cell>
          <cell r="H153" t="str">
            <v>36</v>
          </cell>
          <cell r="I153" t="str">
            <v>ОТМ 1             (в стоимостном выражении)</v>
          </cell>
          <cell r="K153" t="str">
            <v>тыс.тенге</v>
          </cell>
        </row>
        <row r="154">
          <cell r="A154" t="str">
            <v>-_37Н</v>
          </cell>
          <cell r="H154" t="str">
            <v>37Н</v>
          </cell>
          <cell r="I154" t="str">
            <v>ОТМ 2             (в натуральном выражении)</v>
          </cell>
        </row>
        <row r="155">
          <cell r="A155" t="str">
            <v>-_37</v>
          </cell>
          <cell r="H155" t="str">
            <v>37</v>
          </cell>
          <cell r="I155" t="str">
            <v>ОТМ 2             (в стоимостном выражении)</v>
          </cell>
          <cell r="K155" t="str">
            <v>тыс.тенге</v>
          </cell>
        </row>
        <row r="156">
          <cell r="A156" t="str">
            <v>-_38Н</v>
          </cell>
          <cell r="H156" t="str">
            <v>38Н</v>
          </cell>
          <cell r="I156" t="str">
            <v>ОТМ 3             (в натуральном выражении)</v>
          </cell>
        </row>
        <row r="157">
          <cell r="A157" t="str">
            <v>-_38</v>
          </cell>
          <cell r="H157" t="str">
            <v>38</v>
          </cell>
          <cell r="I157" t="str">
            <v>ОТМ 3             (в стоимостном выражении)</v>
          </cell>
          <cell r="K157" t="str">
            <v>тыс.тенге</v>
          </cell>
        </row>
        <row r="158">
          <cell r="A158" t="str">
            <v>-_39Н</v>
          </cell>
          <cell r="H158" t="str">
            <v>39Н</v>
          </cell>
          <cell r="I158" t="str">
            <v>ОТМ 4             (в натуральном выражении)</v>
          </cell>
        </row>
        <row r="159">
          <cell r="A159" t="str">
            <v>-_39</v>
          </cell>
          <cell r="H159" t="str">
            <v>39</v>
          </cell>
          <cell r="I159" t="str">
            <v>ОТМ 4             (в стоимостном выражении)</v>
          </cell>
          <cell r="K159" t="str">
            <v>тыс.тенге</v>
          </cell>
        </row>
        <row r="161">
          <cell r="A161" t="str">
            <v>-_</v>
          </cell>
          <cell r="I161" t="str">
            <v>,,,</v>
          </cell>
        </row>
        <row r="162">
          <cell r="A162" t="str">
            <v>-_Д3</v>
          </cell>
          <cell r="H162" t="str">
            <v>Д3</v>
          </cell>
          <cell r="I162" t="str">
            <v>добыча природного газа и конденсата</v>
          </cell>
        </row>
        <row r="163">
          <cell r="A163" t="str">
            <v>-_3.1</v>
          </cell>
          <cell r="H163" t="str">
            <v>3.1</v>
          </cell>
          <cell r="I163" t="str">
            <v>Объем производства</v>
          </cell>
          <cell r="K163" t="str">
            <v>млн. м3</v>
          </cell>
        </row>
        <row r="164">
          <cell r="A164" t="str">
            <v>-_3.2</v>
          </cell>
          <cell r="H164" t="str">
            <v>3.2</v>
          </cell>
          <cell r="I164" t="str">
            <v>Оценка доходов по виду деятельности</v>
          </cell>
          <cell r="K164" t="str">
            <v>тыс.тенге</v>
          </cell>
        </row>
        <row r="165">
          <cell r="A165" t="str">
            <v>-_3.3</v>
          </cell>
          <cell r="H165" t="str">
            <v>3.3</v>
          </cell>
          <cell r="I165" t="str">
            <v>Всего затраты на ОТМ по виду деятельности</v>
          </cell>
          <cell r="K165" t="str">
            <v>тыс.тенге</v>
          </cell>
        </row>
        <row r="166">
          <cell r="A166" t="str">
            <v>-_3.4</v>
          </cell>
          <cell r="H166" t="str">
            <v>3.4</v>
          </cell>
          <cell r="I166" t="str">
            <v>В том числе по основным проектам</v>
          </cell>
        </row>
        <row r="167">
          <cell r="A167" t="str">
            <v>-_3.4.1</v>
          </cell>
          <cell r="H167" t="str">
            <v>3.4.1</v>
          </cell>
          <cell r="I167" t="str">
            <v>Проект 1</v>
          </cell>
        </row>
        <row r="168">
          <cell r="A168" t="str">
            <v>-_</v>
          </cell>
          <cell r="I168" t="str">
            <v>Производственные целевые показатели проекта в натуральном выражении</v>
          </cell>
        </row>
        <row r="169">
          <cell r="A169" t="str">
            <v>-_</v>
          </cell>
          <cell r="I169" t="str">
            <v>Оценка доходов по проекту</v>
          </cell>
          <cell r="K169" t="str">
            <v>тыс.тенге</v>
          </cell>
        </row>
        <row r="170">
          <cell r="A170" t="str">
            <v>-_</v>
          </cell>
          <cell r="I170" t="str">
            <v>Всего затраты на ОТМ по проекту</v>
          </cell>
          <cell r="K170" t="str">
            <v>тыс.тенге</v>
          </cell>
        </row>
        <row r="171">
          <cell r="A171" t="str">
            <v>-_</v>
          </cell>
          <cell r="I171" t="str">
            <v>В том числе по основным программам:</v>
          </cell>
        </row>
        <row r="172">
          <cell r="A172" t="str">
            <v>-_40Н</v>
          </cell>
          <cell r="H172" t="str">
            <v>40Н</v>
          </cell>
          <cell r="I172" t="str">
            <v>ОТМ 1Капитальный ремонт скважин</v>
          </cell>
          <cell r="K172" t="str">
            <v>скв.</v>
          </cell>
        </row>
        <row r="173">
          <cell r="A173" t="str">
            <v>S_40</v>
          </cell>
          <cell r="H173" t="str">
            <v>40</v>
          </cell>
          <cell r="I173" t="str">
            <v>ОТМ 1Капитальный ремонт скважин</v>
          </cell>
          <cell r="K173" t="str">
            <v>тыс.тенге</v>
          </cell>
        </row>
        <row r="174">
          <cell r="A174" t="str">
            <v>-_41Н</v>
          </cell>
          <cell r="H174" t="str">
            <v>41Н</v>
          </cell>
          <cell r="I174" t="str">
            <v>ОТМ 2 Подземный ремонт скважин</v>
          </cell>
          <cell r="K174" t="str">
            <v>скв.</v>
          </cell>
        </row>
        <row r="175">
          <cell r="A175" t="str">
            <v>S_41</v>
          </cell>
          <cell r="H175" t="str">
            <v>41</v>
          </cell>
          <cell r="I175" t="str">
            <v>ОТМ 2 Подземный ремонт скважин</v>
          </cell>
          <cell r="K175" t="str">
            <v>тыс.тенге</v>
          </cell>
        </row>
        <row r="176">
          <cell r="A176" t="str">
            <v>-_42Н</v>
          </cell>
          <cell r="H176" t="str">
            <v>42Н</v>
          </cell>
          <cell r="I176" t="str">
            <v>ОТМ 3 Перфорационные работы</v>
          </cell>
          <cell r="K176" t="str">
            <v>скв.</v>
          </cell>
        </row>
        <row r="177">
          <cell r="I177" t="str">
            <v>перестрел добывающие</v>
          </cell>
          <cell r="K177" t="str">
            <v>скв.</v>
          </cell>
        </row>
        <row r="178">
          <cell r="I178" t="str">
            <v>перестрел нагнетательные</v>
          </cell>
          <cell r="K178" t="str">
            <v>скв.</v>
          </cell>
        </row>
        <row r="179">
          <cell r="I179" t="str">
            <v>дострел добывающие</v>
          </cell>
          <cell r="K179" t="str">
            <v>скв.</v>
          </cell>
        </row>
        <row r="180">
          <cell r="I180" t="str">
            <v>дострел нагнтательные</v>
          </cell>
          <cell r="K180" t="str">
            <v>скв.</v>
          </cell>
        </row>
        <row r="181">
          <cell r="I181" t="str">
            <v>депресионная перфорация</v>
          </cell>
          <cell r="K181" t="str">
            <v>скв.</v>
          </cell>
        </row>
        <row r="182">
          <cell r="A182" t="str">
            <v>S_42</v>
          </cell>
          <cell r="H182" t="str">
            <v>42</v>
          </cell>
          <cell r="I182" t="str">
            <v>ОТМ 3 Перфорационные работы</v>
          </cell>
          <cell r="K182" t="str">
            <v>тыс.тенге</v>
          </cell>
        </row>
        <row r="183">
          <cell r="A183" t="str">
            <v>-_43Н</v>
          </cell>
          <cell r="H183" t="str">
            <v>43Н</v>
          </cell>
          <cell r="I183" t="str">
            <v>ОТМ 4 Промыслово-геофизические работы</v>
          </cell>
          <cell r="K183" t="str">
            <v>скв.</v>
          </cell>
        </row>
        <row r="184">
          <cell r="A184" t="str">
            <v>S_43</v>
          </cell>
          <cell r="H184" t="str">
            <v>43</v>
          </cell>
          <cell r="I184" t="str">
            <v>ОТМ 4 Промыслово-геофизические работы</v>
          </cell>
          <cell r="K184" t="str">
            <v>тыс.тенге</v>
          </cell>
        </row>
        <row r="185">
          <cell r="A185" t="str">
            <v>-_44Н</v>
          </cell>
          <cell r="H185" t="str">
            <v>44Н</v>
          </cell>
          <cell r="I185" t="str">
            <v>ОТМ 5 Капитальный ремонт зданий и сооружении</v>
          </cell>
          <cell r="K185" t="str">
            <v>объект</v>
          </cell>
        </row>
        <row r="186">
          <cell r="A186" t="str">
            <v>S_44</v>
          </cell>
          <cell r="H186" t="str">
            <v>44</v>
          </cell>
          <cell r="I186" t="str">
            <v>ОТМ 5 Капитальный ремонт зданий и сооружении</v>
          </cell>
          <cell r="K186" t="str">
            <v>тыс.тенге</v>
          </cell>
        </row>
        <row r="187">
          <cell r="A187" t="str">
            <v>-_45Н</v>
          </cell>
          <cell r="H187" t="str">
            <v>45Н</v>
          </cell>
          <cell r="I187" t="str">
            <v>ОТМ  6 Капитальный ремонт трубопроводов</v>
          </cell>
          <cell r="K187" t="str">
            <v>км.</v>
          </cell>
        </row>
        <row r="188">
          <cell r="A188" t="str">
            <v>S_45</v>
          </cell>
          <cell r="H188" t="str">
            <v>45</v>
          </cell>
          <cell r="I188" t="str">
            <v>ОТМ  6 Капитальный ремонт трубопроводов</v>
          </cell>
          <cell r="K188" t="str">
            <v>тыс.тенге</v>
          </cell>
        </row>
        <row r="189">
          <cell r="A189" t="str">
            <v>-_46Н</v>
          </cell>
          <cell r="H189" t="str">
            <v>46Н</v>
          </cell>
          <cell r="I189" t="str">
            <v>ОТМ 7 Капитальный ремонт нефтепромыслового оборудования</v>
          </cell>
          <cell r="K189" t="str">
            <v>объект</v>
          </cell>
        </row>
        <row r="190">
          <cell r="A190" t="str">
            <v>S_46</v>
          </cell>
          <cell r="H190" t="str">
            <v>46</v>
          </cell>
          <cell r="I190" t="str">
            <v>ОТМ 7 Капитальный ремонт нефтепромыслового оборудования</v>
          </cell>
          <cell r="K190" t="str">
            <v>тыс.тенге</v>
          </cell>
        </row>
        <row r="191">
          <cell r="A191" t="str">
            <v>-_47Н</v>
          </cell>
          <cell r="H191" t="str">
            <v>47Н</v>
          </cell>
          <cell r="I191" t="str">
            <v>ОТМ 8 Капитальный ремонт энергетического оборудования</v>
          </cell>
          <cell r="K191" t="str">
            <v>объект</v>
          </cell>
        </row>
        <row r="192">
          <cell r="A192" t="str">
            <v>S_47</v>
          </cell>
          <cell r="H192" t="str">
            <v>47</v>
          </cell>
          <cell r="I192" t="str">
            <v>ОТМ 8 Капитальный ремонт энергетического оборудования</v>
          </cell>
          <cell r="K192" t="str">
            <v>тыс.тенге</v>
          </cell>
        </row>
        <row r="194">
          <cell r="A194" t="str">
            <v>-_</v>
          </cell>
          <cell r="I194" t="str">
            <v>,,,</v>
          </cell>
        </row>
        <row r="195">
          <cell r="A195" t="str">
            <v>-_3.4.2</v>
          </cell>
          <cell r="H195" t="str">
            <v>3.4.2</v>
          </cell>
          <cell r="I195" t="str">
            <v>Проект 2</v>
          </cell>
        </row>
        <row r="196">
          <cell r="A196" t="str">
            <v>-_</v>
          </cell>
          <cell r="I196" t="str">
            <v>Производственные целевые показатели проекта в натуральном выражении</v>
          </cell>
        </row>
        <row r="197">
          <cell r="A197" t="str">
            <v>-_</v>
          </cell>
          <cell r="I197" t="str">
            <v>Оценка доходов по проекту</v>
          </cell>
          <cell r="K197" t="str">
            <v>тыс.тенге</v>
          </cell>
        </row>
        <row r="198">
          <cell r="A198" t="str">
            <v>-_</v>
          </cell>
          <cell r="I198" t="str">
            <v>Всего затраты на ОТМ по проекту</v>
          </cell>
          <cell r="K198" t="str">
            <v>тыс.тенге</v>
          </cell>
        </row>
        <row r="199">
          <cell r="A199" t="str">
            <v>-_</v>
          </cell>
          <cell r="I199" t="str">
            <v>В том числе по основным программам:</v>
          </cell>
        </row>
        <row r="200">
          <cell r="A200" t="str">
            <v>-_48Н</v>
          </cell>
          <cell r="H200" t="str">
            <v>48Н</v>
          </cell>
          <cell r="I200" t="str">
            <v>ОТМ 1             (в натуральном выражении)</v>
          </cell>
        </row>
        <row r="201">
          <cell r="A201" t="str">
            <v>-_48</v>
          </cell>
          <cell r="H201" t="str">
            <v>48</v>
          </cell>
          <cell r="I201" t="str">
            <v>ОТМ 1             (в стоимостном выражении)</v>
          </cell>
          <cell r="K201" t="str">
            <v>тыс.тенге</v>
          </cell>
        </row>
        <row r="202">
          <cell r="A202" t="str">
            <v>-_49Н</v>
          </cell>
          <cell r="H202" t="str">
            <v>49Н</v>
          </cell>
          <cell r="I202" t="str">
            <v>ОТМ 2             (в натуральном выражении)</v>
          </cell>
        </row>
        <row r="203">
          <cell r="A203" t="str">
            <v>-_49</v>
          </cell>
          <cell r="H203" t="str">
            <v>49</v>
          </cell>
          <cell r="I203" t="str">
            <v>ОТМ 2             (в стоимостном выражении)</v>
          </cell>
          <cell r="K203" t="str">
            <v>тыс.тенге</v>
          </cell>
        </row>
        <row r="204">
          <cell r="A204" t="str">
            <v>-_50Н</v>
          </cell>
          <cell r="H204" t="str">
            <v>50Н</v>
          </cell>
          <cell r="I204" t="str">
            <v>ОТМ 3             (в натуральном выражении)</v>
          </cell>
        </row>
        <row r="205">
          <cell r="A205" t="str">
            <v>-_50</v>
          </cell>
          <cell r="H205" t="str">
            <v>50</v>
          </cell>
          <cell r="I205" t="str">
            <v>ОТМ 3             (в стоимостном выражении)</v>
          </cell>
          <cell r="K205" t="str">
            <v>тыс.тенге</v>
          </cell>
        </row>
        <row r="206">
          <cell r="A206" t="str">
            <v>-_51Н</v>
          </cell>
          <cell r="H206" t="str">
            <v>51Н</v>
          </cell>
          <cell r="I206" t="str">
            <v>ОТМ 4             (в натуральном выражении)</v>
          </cell>
        </row>
        <row r="207">
          <cell r="A207" t="str">
            <v>-_51</v>
          </cell>
          <cell r="H207" t="str">
            <v>51</v>
          </cell>
          <cell r="I207" t="str">
            <v>ОТМ 4             (в стоимостном выражении)</v>
          </cell>
          <cell r="K207" t="str">
            <v>тыс.тенге</v>
          </cell>
        </row>
        <row r="209">
          <cell r="A209" t="str">
            <v>-_</v>
          </cell>
          <cell r="I209" t="str">
            <v>,,,</v>
          </cell>
        </row>
        <row r="210">
          <cell r="A210" t="str">
            <v>-_3.4.3</v>
          </cell>
          <cell r="H210" t="str">
            <v>3.4.3</v>
          </cell>
          <cell r="I210" t="str">
            <v>Проект 3</v>
          </cell>
        </row>
        <row r="211">
          <cell r="A211" t="str">
            <v>-_</v>
          </cell>
          <cell r="I211" t="str">
            <v>Производственные целевые показатели проекта в натуральном выражении</v>
          </cell>
        </row>
        <row r="212">
          <cell r="A212" t="str">
            <v>-_</v>
          </cell>
          <cell r="I212" t="str">
            <v>Оценка доходов по проекту</v>
          </cell>
          <cell r="K212" t="str">
            <v>тыс.тенге</v>
          </cell>
        </row>
        <row r="213">
          <cell r="A213" t="str">
            <v>-_</v>
          </cell>
          <cell r="I213" t="str">
            <v>Всего затраты на ОТМ по проекту</v>
          </cell>
          <cell r="K213" t="str">
            <v>тыс.тенге</v>
          </cell>
        </row>
        <row r="214">
          <cell r="A214" t="str">
            <v>-_</v>
          </cell>
          <cell r="I214" t="str">
            <v>В том числе по основным программам:</v>
          </cell>
        </row>
        <row r="215">
          <cell r="A215" t="str">
            <v>-_52Н</v>
          </cell>
          <cell r="H215" t="str">
            <v>52Н</v>
          </cell>
          <cell r="I215" t="str">
            <v>ОТМ 1             (в натуральном выражении)</v>
          </cell>
        </row>
        <row r="216">
          <cell r="A216" t="str">
            <v>-_52</v>
          </cell>
          <cell r="H216" t="str">
            <v>52</v>
          </cell>
          <cell r="I216" t="str">
            <v>ОТМ 1             (в стоимостном выражении)</v>
          </cell>
          <cell r="K216" t="str">
            <v>тыс.тенге</v>
          </cell>
        </row>
        <row r="217">
          <cell r="A217" t="str">
            <v>-_53Н</v>
          </cell>
          <cell r="H217" t="str">
            <v>53Н</v>
          </cell>
          <cell r="I217" t="str">
            <v>ОТМ 2             (в натуральном выражении)</v>
          </cell>
        </row>
        <row r="218">
          <cell r="A218" t="str">
            <v>-_53</v>
          </cell>
          <cell r="H218" t="str">
            <v>53</v>
          </cell>
          <cell r="I218" t="str">
            <v>ОТМ 2             (в стоимостном выражении)</v>
          </cell>
          <cell r="K218" t="str">
            <v>тыс.тенге</v>
          </cell>
        </row>
        <row r="219">
          <cell r="A219" t="str">
            <v>-_54Н</v>
          </cell>
          <cell r="H219" t="str">
            <v>54Н</v>
          </cell>
          <cell r="I219" t="str">
            <v>ОТМ 3             (в натуральном выражении)</v>
          </cell>
        </row>
        <row r="220">
          <cell r="A220" t="str">
            <v>-_54</v>
          </cell>
          <cell r="H220" t="str">
            <v>54</v>
          </cell>
          <cell r="I220" t="str">
            <v>ОТМ 3             (в стоимостном выражении)</v>
          </cell>
          <cell r="K220" t="str">
            <v>тыс.тенге</v>
          </cell>
        </row>
        <row r="221">
          <cell r="A221" t="str">
            <v>-_55Н</v>
          </cell>
          <cell r="H221" t="str">
            <v>55Н</v>
          </cell>
          <cell r="I221" t="str">
            <v>ОТМ 4             (в натуральном выражении)</v>
          </cell>
        </row>
        <row r="222">
          <cell r="A222" t="str">
            <v>-_55</v>
          </cell>
          <cell r="H222" t="str">
            <v>55</v>
          </cell>
          <cell r="I222" t="str">
            <v>ОТМ 4             (в стоимостном выражении)</v>
          </cell>
          <cell r="K222" t="str">
            <v>тыс.тенге</v>
          </cell>
        </row>
        <row r="224">
          <cell r="A224" t="str">
            <v>-_</v>
          </cell>
          <cell r="I224" t="str">
            <v>,,,</v>
          </cell>
        </row>
        <row r="225">
          <cell r="A225" t="str">
            <v>-_Д4</v>
          </cell>
          <cell r="H225" t="str">
            <v>Д4</v>
          </cell>
          <cell r="I225" t="str">
            <v>переработка газа и конденсата</v>
          </cell>
        </row>
        <row r="226">
          <cell r="A226" t="str">
            <v>-_4.1</v>
          </cell>
          <cell r="H226" t="str">
            <v>4.1</v>
          </cell>
          <cell r="I226" t="str">
            <v>Объем производства</v>
          </cell>
          <cell r="K226" t="str">
            <v>млн. м3</v>
          </cell>
        </row>
        <row r="227">
          <cell r="A227" t="str">
            <v>-_4.2</v>
          </cell>
          <cell r="H227" t="str">
            <v>4.2</v>
          </cell>
          <cell r="I227" t="str">
            <v>Оценка доходов по виду деятельности</v>
          </cell>
          <cell r="K227" t="str">
            <v>тыс.тенге</v>
          </cell>
        </row>
        <row r="228">
          <cell r="A228" t="str">
            <v>-_4.3</v>
          </cell>
          <cell r="H228" t="str">
            <v>4.3</v>
          </cell>
          <cell r="I228" t="str">
            <v>Всего затраты на ОТМ по виду деятельности</v>
          </cell>
          <cell r="K228" t="str">
            <v>тыс.тенге</v>
          </cell>
        </row>
        <row r="229">
          <cell r="A229" t="str">
            <v>-_4.4</v>
          </cell>
          <cell r="H229" t="str">
            <v>4.4</v>
          </cell>
          <cell r="I229" t="str">
            <v>В том числе по основным проектам</v>
          </cell>
        </row>
        <row r="230">
          <cell r="A230" t="str">
            <v>-_4.4.1</v>
          </cell>
          <cell r="H230" t="str">
            <v>4.4.1</v>
          </cell>
          <cell r="I230" t="str">
            <v>Проект 1</v>
          </cell>
        </row>
        <row r="231">
          <cell r="A231" t="str">
            <v>-_</v>
          </cell>
          <cell r="I231" t="str">
            <v>Производственные целевые показатели проекта в натуральном выражении</v>
          </cell>
        </row>
        <row r="232">
          <cell r="A232" t="str">
            <v>-_</v>
          </cell>
          <cell r="I232" t="str">
            <v>Оценка доходов по проекту</v>
          </cell>
          <cell r="K232" t="str">
            <v>тыс.тенге</v>
          </cell>
        </row>
        <row r="233">
          <cell r="A233" t="str">
            <v>-_</v>
          </cell>
          <cell r="I233" t="str">
            <v>Всего затраты на ОТМ по проекту</v>
          </cell>
          <cell r="K233" t="str">
            <v>тыс.тенге</v>
          </cell>
        </row>
        <row r="234">
          <cell r="A234" t="str">
            <v>-_</v>
          </cell>
          <cell r="I234" t="str">
            <v>В том числе по основным программам:</v>
          </cell>
        </row>
        <row r="235">
          <cell r="A235" t="str">
            <v>-_56Н</v>
          </cell>
          <cell r="H235" t="str">
            <v>56Н</v>
          </cell>
          <cell r="I235" t="str">
            <v>ОТМ 1 Капитальный ремонт зданий и сооружений</v>
          </cell>
        </row>
        <row r="236">
          <cell r="A236" t="str">
            <v>S_56</v>
          </cell>
          <cell r="H236" t="str">
            <v>56</v>
          </cell>
          <cell r="I236" t="str">
            <v>ОТМ 1 Капитальный ремонт зданий и сооружений</v>
          </cell>
          <cell r="K236" t="str">
            <v>тыс.тенге</v>
          </cell>
        </row>
        <row r="237">
          <cell r="A237" t="str">
            <v>-_57Н</v>
          </cell>
          <cell r="H237" t="str">
            <v>57Н</v>
          </cell>
          <cell r="I237" t="str">
            <v>ОТМ 2 Ремонт и обслуживание ГМК</v>
          </cell>
        </row>
        <row r="238">
          <cell r="A238" t="str">
            <v>S_57</v>
          </cell>
          <cell r="H238" t="str">
            <v>57</v>
          </cell>
          <cell r="I238" t="str">
            <v>ОТМ 2 Ремонт и обслуживание ГМК</v>
          </cell>
          <cell r="K238" t="str">
            <v>тыс.тенге</v>
          </cell>
        </row>
        <row r="239">
          <cell r="A239" t="str">
            <v>-_58Н</v>
          </cell>
          <cell r="H239" t="str">
            <v>58Н</v>
          </cell>
          <cell r="I239" t="str">
            <v>ОТМ 3             (в натуральном выражении)</v>
          </cell>
        </row>
        <row r="240">
          <cell r="A240" t="str">
            <v>-_58</v>
          </cell>
          <cell r="H240" t="str">
            <v>58</v>
          </cell>
          <cell r="I240" t="str">
            <v>ОТМ 3             (в стоимостном выражении)</v>
          </cell>
          <cell r="K240" t="str">
            <v>тыс.тенге</v>
          </cell>
        </row>
        <row r="241">
          <cell r="A241" t="str">
            <v>-_59Н</v>
          </cell>
          <cell r="H241" t="str">
            <v>59Н</v>
          </cell>
          <cell r="I241" t="str">
            <v>ОТМ 4             (в натуральном выражении)</v>
          </cell>
        </row>
        <row r="242">
          <cell r="A242" t="str">
            <v>-_59</v>
          </cell>
          <cell r="H242" t="str">
            <v>59</v>
          </cell>
          <cell r="I242" t="str">
            <v>ОТМ 4             (в стоимостном выражении)</v>
          </cell>
          <cell r="K242" t="str">
            <v>тыс.тенге</v>
          </cell>
        </row>
        <row r="244">
          <cell r="A244" t="str">
            <v>-_</v>
          </cell>
          <cell r="I244" t="str">
            <v>,,,</v>
          </cell>
        </row>
        <row r="245">
          <cell r="A245" t="str">
            <v>-_4.4.2</v>
          </cell>
          <cell r="H245" t="str">
            <v>4.4.2</v>
          </cell>
          <cell r="I245" t="str">
            <v>Проект 2</v>
          </cell>
        </row>
        <row r="246">
          <cell r="A246" t="str">
            <v>-_</v>
          </cell>
          <cell r="I246" t="str">
            <v>Производственные целевые показатели проекта в натуральном выражении</v>
          </cell>
        </row>
        <row r="247">
          <cell r="A247" t="str">
            <v>-_</v>
          </cell>
          <cell r="I247" t="str">
            <v>Оценка доходов по проекту</v>
          </cell>
          <cell r="K247" t="str">
            <v>тыс.тенге</v>
          </cell>
        </row>
        <row r="248">
          <cell r="A248" t="str">
            <v>-_</v>
          </cell>
          <cell r="I248" t="str">
            <v>Всего затраты на ОТМ по проекту</v>
          </cell>
          <cell r="K248" t="str">
            <v>тыс.тенге</v>
          </cell>
        </row>
        <row r="249">
          <cell r="A249" t="str">
            <v>-_</v>
          </cell>
          <cell r="I249" t="str">
            <v>В том числе по основным программам:</v>
          </cell>
        </row>
        <row r="250">
          <cell r="A250" t="str">
            <v>-_60Н</v>
          </cell>
          <cell r="H250" t="str">
            <v>60Н</v>
          </cell>
          <cell r="I250" t="str">
            <v>ОТМ 1             (в натуральном выражении)</v>
          </cell>
        </row>
        <row r="251">
          <cell r="A251" t="str">
            <v>-_60</v>
          </cell>
          <cell r="H251" t="str">
            <v>60</v>
          </cell>
          <cell r="I251" t="str">
            <v>ОТМ 1             (в стоимостном выражении)</v>
          </cell>
          <cell r="K251" t="str">
            <v>тыс.тенге</v>
          </cell>
        </row>
        <row r="252">
          <cell r="A252" t="str">
            <v>-_61Н</v>
          </cell>
          <cell r="H252" t="str">
            <v>61Н</v>
          </cell>
          <cell r="I252" t="str">
            <v>ОТМ 2             (в натуральном выражении)</v>
          </cell>
        </row>
        <row r="253">
          <cell r="A253" t="str">
            <v>-_61</v>
          </cell>
          <cell r="H253" t="str">
            <v>61</v>
          </cell>
          <cell r="I253" t="str">
            <v>ОТМ 2             (в стоимостном выражении)</v>
          </cell>
          <cell r="K253" t="str">
            <v>тыс.тенге</v>
          </cell>
        </row>
        <row r="254">
          <cell r="A254" t="str">
            <v>-_62Н</v>
          </cell>
          <cell r="H254" t="str">
            <v>62Н</v>
          </cell>
          <cell r="I254" t="str">
            <v>ОТМ 3             (в натуральном выражении)</v>
          </cell>
        </row>
        <row r="255">
          <cell r="A255" t="str">
            <v>-_62</v>
          </cell>
          <cell r="H255" t="str">
            <v>62</v>
          </cell>
          <cell r="I255" t="str">
            <v>ОТМ 3             (в стоимостном выражении)</v>
          </cell>
          <cell r="K255" t="str">
            <v>тыс.тенге</v>
          </cell>
        </row>
        <row r="256">
          <cell r="A256" t="str">
            <v>-_63Н</v>
          </cell>
          <cell r="H256" t="str">
            <v>63Н</v>
          </cell>
          <cell r="I256" t="str">
            <v>ОТМ 4             (в натуральном выражении)</v>
          </cell>
        </row>
        <row r="257">
          <cell r="A257" t="str">
            <v>-_63</v>
          </cell>
          <cell r="H257" t="str">
            <v>63</v>
          </cell>
          <cell r="I257" t="str">
            <v>ОТМ 4             (в стоимостном выражении)</v>
          </cell>
          <cell r="K257" t="str">
            <v>тыс.тенге</v>
          </cell>
        </row>
        <row r="259">
          <cell r="A259" t="str">
            <v>-_</v>
          </cell>
          <cell r="I259" t="str">
            <v>,,,</v>
          </cell>
        </row>
        <row r="260">
          <cell r="A260" t="str">
            <v>-_4.4.3</v>
          </cell>
          <cell r="H260" t="str">
            <v>4.4.3</v>
          </cell>
          <cell r="I260" t="str">
            <v>Проект 3</v>
          </cell>
        </row>
        <row r="261">
          <cell r="A261" t="str">
            <v>-_</v>
          </cell>
          <cell r="I261" t="str">
            <v>Производственные целевые показатели проекта в натуральном выражении</v>
          </cell>
        </row>
        <row r="262">
          <cell r="A262" t="str">
            <v>-_</v>
          </cell>
          <cell r="I262" t="str">
            <v>Оценка доходов по проекту</v>
          </cell>
          <cell r="K262" t="str">
            <v>тыс.тенге</v>
          </cell>
        </row>
        <row r="263">
          <cell r="A263" t="str">
            <v>-_</v>
          </cell>
          <cell r="I263" t="str">
            <v>Всего затраты на ОТМ по проекту</v>
          </cell>
          <cell r="K263" t="str">
            <v>тыс.тенге</v>
          </cell>
        </row>
        <row r="264">
          <cell r="A264" t="str">
            <v>-_</v>
          </cell>
          <cell r="I264" t="str">
            <v>В том числе по основным программам:</v>
          </cell>
        </row>
        <row r="265">
          <cell r="A265" t="str">
            <v>-_64Н</v>
          </cell>
          <cell r="H265" t="str">
            <v>64Н</v>
          </cell>
          <cell r="I265" t="str">
            <v>ОТМ 1             (в натуральном выражении)</v>
          </cell>
        </row>
        <row r="266">
          <cell r="A266" t="str">
            <v>-_64</v>
          </cell>
          <cell r="H266" t="str">
            <v>64</v>
          </cell>
          <cell r="I266" t="str">
            <v>ОТМ 1             (в стоимостном выражении)</v>
          </cell>
          <cell r="K266" t="str">
            <v>тыс.тенге</v>
          </cell>
        </row>
        <row r="267">
          <cell r="A267" t="str">
            <v>-_65Н</v>
          </cell>
          <cell r="H267" t="str">
            <v>65Н</v>
          </cell>
          <cell r="I267" t="str">
            <v>ОТМ 2             (в натуральном выражении)</v>
          </cell>
        </row>
        <row r="268">
          <cell r="A268" t="str">
            <v>-_65</v>
          </cell>
          <cell r="H268" t="str">
            <v>65</v>
          </cell>
          <cell r="I268" t="str">
            <v>ОТМ 2             (в стоимостном выражении)</v>
          </cell>
          <cell r="K268" t="str">
            <v>тыс.тенге</v>
          </cell>
        </row>
        <row r="269">
          <cell r="A269" t="str">
            <v>-_66Н</v>
          </cell>
          <cell r="H269" t="str">
            <v>66Н</v>
          </cell>
          <cell r="I269" t="str">
            <v>ОТМ 3             (в натуральном выражении)</v>
          </cell>
        </row>
        <row r="270">
          <cell r="A270" t="str">
            <v>-_66</v>
          </cell>
          <cell r="H270" t="str">
            <v>66</v>
          </cell>
          <cell r="I270" t="str">
            <v>ОТМ 3             (в стоимостном выражении)</v>
          </cell>
          <cell r="K270" t="str">
            <v>тыс.тенге</v>
          </cell>
        </row>
        <row r="271">
          <cell r="A271" t="str">
            <v>-_67Н</v>
          </cell>
          <cell r="H271" t="str">
            <v>67Н</v>
          </cell>
          <cell r="I271" t="str">
            <v>ОТМ 4             (в натуральном выражении)</v>
          </cell>
        </row>
        <row r="272">
          <cell r="A272" t="str">
            <v>-_67</v>
          </cell>
          <cell r="H272" t="str">
            <v>67</v>
          </cell>
          <cell r="I272" t="str">
            <v>ОТМ 4             (в стоимостном выражении)</v>
          </cell>
          <cell r="K272" t="str">
            <v>тыс.тенге</v>
          </cell>
        </row>
        <row r="274">
          <cell r="A274" t="str">
            <v>-_</v>
          </cell>
          <cell r="I274" t="str">
            <v>,,,</v>
          </cell>
        </row>
        <row r="275">
          <cell r="A275" t="str">
            <v>-_Д5</v>
          </cell>
          <cell r="H275" t="str">
            <v>Д5</v>
          </cell>
          <cell r="I275" t="str">
            <v>добыча питьевой воды</v>
          </cell>
        </row>
        <row r="276">
          <cell r="A276" t="str">
            <v>-_5.1</v>
          </cell>
          <cell r="H276" t="str">
            <v>5.1</v>
          </cell>
          <cell r="I276" t="str">
            <v>Объем производства</v>
          </cell>
          <cell r="K276" t="str">
            <v>тыс. тонн</v>
          </cell>
        </row>
        <row r="277">
          <cell r="A277" t="str">
            <v>-_5.2</v>
          </cell>
          <cell r="H277" t="str">
            <v>5.2</v>
          </cell>
          <cell r="I277" t="str">
            <v>Оценка доходов по виду деятельности</v>
          </cell>
          <cell r="K277" t="str">
            <v>тыс.тенге</v>
          </cell>
        </row>
        <row r="278">
          <cell r="A278" t="str">
            <v>-_5.3</v>
          </cell>
          <cell r="H278" t="str">
            <v>5.3</v>
          </cell>
          <cell r="I278" t="str">
            <v>Всего затраты на ОТМ по виду деятельности</v>
          </cell>
          <cell r="K278" t="str">
            <v>тыс.тенге</v>
          </cell>
        </row>
        <row r="279">
          <cell r="A279" t="str">
            <v>-_5.4</v>
          </cell>
          <cell r="H279" t="str">
            <v>5.4</v>
          </cell>
          <cell r="I279" t="str">
            <v>В том числе по основным проектам</v>
          </cell>
        </row>
        <row r="280">
          <cell r="A280" t="str">
            <v>-_5.4.1</v>
          </cell>
          <cell r="H280" t="str">
            <v>5.4.1</v>
          </cell>
          <cell r="I280" t="str">
            <v>Проект 1</v>
          </cell>
        </row>
        <row r="281">
          <cell r="A281" t="str">
            <v>-_</v>
          </cell>
          <cell r="I281" t="str">
            <v>Производственные целевые показатели проекта в натуральном выражении</v>
          </cell>
        </row>
        <row r="282">
          <cell r="A282" t="str">
            <v>-_</v>
          </cell>
          <cell r="I282" t="str">
            <v>Оценка доходов по проекту</v>
          </cell>
          <cell r="K282" t="str">
            <v>тыс.тенге</v>
          </cell>
        </row>
        <row r="283">
          <cell r="A283" t="str">
            <v>-_</v>
          </cell>
          <cell r="I283" t="str">
            <v>Всего затраты на ОТМ по проекту</v>
          </cell>
          <cell r="K283" t="str">
            <v>тыс.тенге</v>
          </cell>
        </row>
        <row r="284">
          <cell r="A284" t="str">
            <v>-_</v>
          </cell>
          <cell r="I284" t="str">
            <v>В том числе по основным программам:</v>
          </cell>
        </row>
        <row r="285">
          <cell r="A285" t="str">
            <v>-_68Н</v>
          </cell>
          <cell r="H285" t="str">
            <v>68Н</v>
          </cell>
          <cell r="I285" t="str">
            <v>ОТМ 1 Подземный ремонт скважин</v>
          </cell>
          <cell r="K285" t="str">
            <v>скв.</v>
          </cell>
        </row>
        <row r="286">
          <cell r="A286" t="str">
            <v>S_68</v>
          </cell>
          <cell r="H286" t="str">
            <v>68</v>
          </cell>
          <cell r="I286" t="str">
            <v>ОТМ 1 Подземный ремонт скважин</v>
          </cell>
          <cell r="K286" t="str">
            <v>тыс.тенге</v>
          </cell>
        </row>
        <row r="287">
          <cell r="A287" t="str">
            <v>-_69Н</v>
          </cell>
          <cell r="H287" t="str">
            <v>69Н</v>
          </cell>
          <cell r="I287" t="str">
            <v>ОТМ 2 Капитальный ремонт зданий и сооружении</v>
          </cell>
        </row>
        <row r="288">
          <cell r="A288" t="str">
            <v>S_69</v>
          </cell>
          <cell r="H288" t="str">
            <v>69</v>
          </cell>
          <cell r="I288" t="str">
            <v>ОТМ 2 Капитальный ремонт зданий и сооружении</v>
          </cell>
          <cell r="K288" t="str">
            <v>тыс.тенге</v>
          </cell>
        </row>
        <row r="289">
          <cell r="A289" t="str">
            <v>-_70Н</v>
          </cell>
          <cell r="H289" t="str">
            <v>70Н</v>
          </cell>
          <cell r="I289" t="str">
            <v>ОТМ 3 Капитальный ремонт трубопроводов</v>
          </cell>
          <cell r="K289" t="str">
            <v>км.</v>
          </cell>
        </row>
        <row r="290">
          <cell r="A290" t="str">
            <v>S_70</v>
          </cell>
          <cell r="H290" t="str">
            <v>70</v>
          </cell>
          <cell r="I290" t="str">
            <v>ОТМ 3 Капитальный ремонт трубопроводов</v>
          </cell>
          <cell r="K290" t="str">
            <v>тыс.тенге</v>
          </cell>
        </row>
        <row r="291">
          <cell r="A291" t="str">
            <v>-_71Н</v>
          </cell>
          <cell r="H291" t="str">
            <v>71Н</v>
          </cell>
          <cell r="I291" t="str">
            <v>ОТМ 4 Капитальный ремонт нефтепромыслового оборудования</v>
          </cell>
        </row>
        <row r="292">
          <cell r="A292" t="str">
            <v>S_71</v>
          </cell>
          <cell r="H292" t="str">
            <v>71</v>
          </cell>
          <cell r="I292" t="str">
            <v>ОТМ 4 Капитальный ремонт нефтепромыслового оборудования</v>
          </cell>
          <cell r="K292" t="str">
            <v>тыс.тенге</v>
          </cell>
        </row>
        <row r="293">
          <cell r="H293" t="str">
            <v>72Н</v>
          </cell>
          <cell r="I293" t="str">
            <v>ОТМ 5 Капитальный ремонт энергетического оборудования</v>
          </cell>
        </row>
        <row r="294">
          <cell r="A294" t="str">
            <v>S_72</v>
          </cell>
          <cell r="H294" t="str">
            <v>72</v>
          </cell>
          <cell r="I294" t="str">
            <v>ОТМ 5 Капитальный ремонт энергетического оборудования</v>
          </cell>
          <cell r="K294" t="str">
            <v>тыс.тенге</v>
          </cell>
        </row>
        <row r="295">
          <cell r="A295" t="str">
            <v>-_5.4.2</v>
          </cell>
          <cell r="H295" t="str">
            <v>5.4.2</v>
          </cell>
          <cell r="I295" t="str">
            <v>Проект 2</v>
          </cell>
        </row>
        <row r="296">
          <cell r="A296" t="str">
            <v>-_</v>
          </cell>
          <cell r="I296" t="str">
            <v>Производственные целевые показатели проекта в натуральном выражении</v>
          </cell>
        </row>
        <row r="297">
          <cell r="A297" t="str">
            <v>-_</v>
          </cell>
          <cell r="I297" t="str">
            <v>Оценка доходов по проекту</v>
          </cell>
          <cell r="K297" t="str">
            <v>тыс.тенге</v>
          </cell>
        </row>
        <row r="298">
          <cell r="A298" t="str">
            <v>-_</v>
          </cell>
          <cell r="I298" t="str">
            <v>Всего затраты на ОТМ по проекту</v>
          </cell>
          <cell r="K298" t="str">
            <v>тыс.тенге</v>
          </cell>
        </row>
        <row r="299">
          <cell r="A299" t="str">
            <v>-_</v>
          </cell>
          <cell r="I299" t="str">
            <v>В том числе по основным программам:</v>
          </cell>
        </row>
        <row r="300">
          <cell r="A300" t="str">
            <v>-_73Н</v>
          </cell>
          <cell r="H300" t="str">
            <v>73Н</v>
          </cell>
          <cell r="I300" t="str">
            <v>ОТМ 1             (в натуральном выражении)</v>
          </cell>
        </row>
        <row r="301">
          <cell r="A301" t="str">
            <v>-_73</v>
          </cell>
          <cell r="H301" t="str">
            <v>73</v>
          </cell>
          <cell r="I301" t="str">
            <v>ОТМ 1             (в стоимостном выражении)</v>
          </cell>
          <cell r="K301" t="str">
            <v>тыс.тенге</v>
          </cell>
        </row>
        <row r="302">
          <cell r="A302" t="str">
            <v>-_74Н</v>
          </cell>
          <cell r="H302" t="str">
            <v>74Н</v>
          </cell>
          <cell r="I302" t="str">
            <v>ОТМ 2             (в натуральном выражении)</v>
          </cell>
        </row>
        <row r="303">
          <cell r="A303" t="str">
            <v>-_74</v>
          </cell>
          <cell r="H303" t="str">
            <v>74</v>
          </cell>
          <cell r="I303" t="str">
            <v>ОТМ 2             (в стоимостном выражении)</v>
          </cell>
          <cell r="K303" t="str">
            <v>тыс.тенге</v>
          </cell>
        </row>
        <row r="304">
          <cell r="A304" t="str">
            <v>-_75Н</v>
          </cell>
          <cell r="H304" t="str">
            <v>75Н</v>
          </cell>
          <cell r="I304" t="str">
            <v>ОТМ 3             (в натуральном выражении)</v>
          </cell>
        </row>
        <row r="305">
          <cell r="A305" t="str">
            <v>-_75</v>
          </cell>
          <cell r="H305" t="str">
            <v>75</v>
          </cell>
          <cell r="I305" t="str">
            <v>ОТМ 3             (в стоимостном выражении)</v>
          </cell>
          <cell r="K305" t="str">
            <v>тыс.тенге</v>
          </cell>
        </row>
        <row r="306">
          <cell r="A306" t="str">
            <v>-_76Н</v>
          </cell>
          <cell r="H306" t="str">
            <v>76Н</v>
          </cell>
          <cell r="I306" t="str">
            <v>ОТМ 4             (в натуральном выражении)</v>
          </cell>
        </row>
        <row r="307">
          <cell r="A307" t="str">
            <v>-_76</v>
          </cell>
          <cell r="H307" t="str">
            <v>76</v>
          </cell>
          <cell r="I307" t="str">
            <v>ОТМ 4             (в стоимостном выражении)</v>
          </cell>
          <cell r="K307" t="str">
            <v>тыс.тенге</v>
          </cell>
        </row>
        <row r="309">
          <cell r="A309" t="str">
            <v>-_</v>
          </cell>
          <cell r="I309" t="str">
            <v>,,,</v>
          </cell>
        </row>
        <row r="310">
          <cell r="A310" t="str">
            <v>-_5.4.3</v>
          </cell>
          <cell r="H310" t="str">
            <v>5.4.3</v>
          </cell>
          <cell r="I310" t="str">
            <v>Проект 3</v>
          </cell>
        </row>
        <row r="311">
          <cell r="A311" t="str">
            <v>-_</v>
          </cell>
          <cell r="I311" t="str">
            <v>Производственные целевые показатели проекта в натуральном выражении</v>
          </cell>
        </row>
        <row r="312">
          <cell r="A312" t="str">
            <v>-_</v>
          </cell>
          <cell r="I312" t="str">
            <v>Оценка доходов по проекту</v>
          </cell>
          <cell r="K312" t="str">
            <v>тыс.тенге</v>
          </cell>
        </row>
        <row r="313">
          <cell r="A313" t="str">
            <v>-_</v>
          </cell>
          <cell r="I313" t="str">
            <v>Всего затраты на ОТМ по проекту</v>
          </cell>
          <cell r="K313" t="str">
            <v>тыс.тенге</v>
          </cell>
        </row>
        <row r="314">
          <cell r="A314" t="str">
            <v>-_</v>
          </cell>
          <cell r="I314" t="str">
            <v>В том числе по основным программам:</v>
          </cell>
        </row>
        <row r="315">
          <cell r="A315" t="str">
            <v>-_77Н</v>
          </cell>
          <cell r="H315" t="str">
            <v>77Н</v>
          </cell>
          <cell r="I315" t="str">
            <v>ОТМ 1             (в натуральном выражении)</v>
          </cell>
        </row>
        <row r="316">
          <cell r="A316" t="str">
            <v>-_77</v>
          </cell>
          <cell r="H316" t="str">
            <v>77</v>
          </cell>
          <cell r="I316" t="str">
            <v>ОТМ 1             (в стоимостном выражении)</v>
          </cell>
          <cell r="K316" t="str">
            <v>тыс.тенге</v>
          </cell>
        </row>
        <row r="317">
          <cell r="A317" t="str">
            <v>-_78Н</v>
          </cell>
          <cell r="H317" t="str">
            <v>78Н</v>
          </cell>
          <cell r="I317" t="str">
            <v>ОТМ 2             (в натуральном выражении)</v>
          </cell>
        </row>
        <row r="318">
          <cell r="A318" t="str">
            <v>-_78</v>
          </cell>
          <cell r="H318" t="str">
            <v>78</v>
          </cell>
          <cell r="I318" t="str">
            <v>ОТМ 2             (в стоимостном выражении)</v>
          </cell>
          <cell r="K318" t="str">
            <v>тыс.тенге</v>
          </cell>
        </row>
        <row r="319">
          <cell r="A319" t="str">
            <v>-_79Н</v>
          </cell>
          <cell r="H319" t="str">
            <v>79Н</v>
          </cell>
          <cell r="I319" t="str">
            <v>ОТМ 3             (в натуральном выражении)</v>
          </cell>
        </row>
        <row r="320">
          <cell r="A320" t="str">
            <v>-_79</v>
          </cell>
          <cell r="H320" t="str">
            <v>79</v>
          </cell>
          <cell r="I320" t="str">
            <v>ОТМ 3             (в стоимостном выражении)</v>
          </cell>
          <cell r="K320" t="str">
            <v>тыс.тенге</v>
          </cell>
        </row>
        <row r="321">
          <cell r="A321" t="str">
            <v>-_80Н</v>
          </cell>
          <cell r="H321" t="str">
            <v>80Н</v>
          </cell>
          <cell r="I321" t="str">
            <v>ОТМ 4             (в натуральном выражении)</v>
          </cell>
        </row>
        <row r="322">
          <cell r="A322" t="str">
            <v>-_80</v>
          </cell>
          <cell r="H322" t="str">
            <v>80</v>
          </cell>
          <cell r="I322" t="str">
            <v>ОТМ 4             (в стоимостном выражении)</v>
          </cell>
          <cell r="K322" t="str">
            <v>тыс.тенге</v>
          </cell>
        </row>
        <row r="324">
          <cell r="A324" t="str">
            <v>-_</v>
          </cell>
          <cell r="I324" t="str">
            <v>,,,</v>
          </cell>
        </row>
        <row r="325">
          <cell r="A325" t="str">
            <v>-_Д6</v>
          </cell>
          <cell r="H325" t="str">
            <v>Д6</v>
          </cell>
          <cell r="I325" t="str">
            <v>прочие виды продукции (работ,услуг)</v>
          </cell>
        </row>
        <row r="326">
          <cell r="A326" t="str">
            <v>-_6.1</v>
          </cell>
          <cell r="H326" t="str">
            <v>6.1</v>
          </cell>
          <cell r="I326" t="str">
            <v>Объем производства</v>
          </cell>
        </row>
        <row r="327">
          <cell r="A327" t="str">
            <v>-_6.2</v>
          </cell>
          <cell r="H327" t="str">
            <v>6.2</v>
          </cell>
          <cell r="I327" t="str">
            <v>Оценка доходов по виду деятельности</v>
          </cell>
          <cell r="K327" t="str">
            <v>тыс.тенге</v>
          </cell>
        </row>
        <row r="328">
          <cell r="A328" t="str">
            <v>-_6.3</v>
          </cell>
          <cell r="H328" t="str">
            <v>6.3</v>
          </cell>
          <cell r="I328" t="str">
            <v>Всего затраты на ОТМ по виду деятельности</v>
          </cell>
          <cell r="K328" t="str">
            <v>тыс.тенге</v>
          </cell>
        </row>
        <row r="329">
          <cell r="A329" t="str">
            <v>-_6.4</v>
          </cell>
          <cell r="H329" t="str">
            <v>6.4</v>
          </cell>
          <cell r="I329" t="str">
            <v>В том числе по основным проектам</v>
          </cell>
        </row>
        <row r="330">
          <cell r="A330" t="str">
            <v>-_6.4.1</v>
          </cell>
          <cell r="H330" t="str">
            <v>6.4.1</v>
          </cell>
          <cell r="I330" t="str">
            <v>Проект 1</v>
          </cell>
        </row>
        <row r="331">
          <cell r="A331" t="str">
            <v>-_</v>
          </cell>
          <cell r="I331" t="str">
            <v>Производственные целевые показатели проекта в натуральном выражении</v>
          </cell>
        </row>
        <row r="332">
          <cell r="A332" t="str">
            <v>-_</v>
          </cell>
          <cell r="I332" t="str">
            <v>Оценка доходов по проекту</v>
          </cell>
          <cell r="K332" t="str">
            <v>тыс.тенге</v>
          </cell>
        </row>
        <row r="333">
          <cell r="A333" t="str">
            <v>-_</v>
          </cell>
          <cell r="I333" t="str">
            <v>Всего затраты на ОТМ по проекту</v>
          </cell>
          <cell r="K333" t="str">
            <v>тыс.тенге</v>
          </cell>
        </row>
        <row r="334">
          <cell r="A334" t="str">
            <v>-_</v>
          </cell>
          <cell r="I334" t="str">
            <v>В том числе по основным программам:</v>
          </cell>
        </row>
        <row r="335">
          <cell r="A335" t="str">
            <v>-_81Н</v>
          </cell>
          <cell r="H335" t="str">
            <v>81Н</v>
          </cell>
          <cell r="I335" t="str">
            <v>ОТМ 1             (в натуральном выражении)</v>
          </cell>
        </row>
        <row r="336">
          <cell r="A336" t="str">
            <v>-_81</v>
          </cell>
          <cell r="H336" t="str">
            <v>81</v>
          </cell>
          <cell r="I336" t="str">
            <v>ОТМ 1             (в стоимостном выражении)</v>
          </cell>
          <cell r="K336" t="str">
            <v>тыс.тенге</v>
          </cell>
        </row>
        <row r="337">
          <cell r="A337" t="str">
            <v>-_82Н</v>
          </cell>
          <cell r="H337" t="str">
            <v>82Н</v>
          </cell>
          <cell r="I337" t="str">
            <v>ОТМ 2             (в натуральном выражении)</v>
          </cell>
        </row>
        <row r="338">
          <cell r="A338" t="str">
            <v>-_82</v>
          </cell>
          <cell r="H338" t="str">
            <v>82</v>
          </cell>
          <cell r="I338" t="str">
            <v>ОТМ 2             (в стоимостном выражении)</v>
          </cell>
          <cell r="K338" t="str">
            <v>тыс.тенге</v>
          </cell>
        </row>
        <row r="339">
          <cell r="A339" t="str">
            <v>-_83Н</v>
          </cell>
          <cell r="H339" t="str">
            <v>83Н</v>
          </cell>
          <cell r="I339" t="str">
            <v>ОТМ 3             (в натуральном выражении)</v>
          </cell>
        </row>
        <row r="340">
          <cell r="A340" t="str">
            <v>-_83</v>
          </cell>
          <cell r="H340" t="str">
            <v>83</v>
          </cell>
          <cell r="I340" t="str">
            <v>ОТМ 3             (в стоимостном выражении)</v>
          </cell>
          <cell r="K340" t="str">
            <v>тыс.тенге</v>
          </cell>
        </row>
        <row r="341">
          <cell r="A341" t="str">
            <v>-_84Н</v>
          </cell>
          <cell r="H341" t="str">
            <v>84Н</v>
          </cell>
          <cell r="I341" t="str">
            <v>ОТМ 4             (в натуральном выражении)</v>
          </cell>
        </row>
        <row r="342">
          <cell r="A342" t="str">
            <v>-_84</v>
          </cell>
          <cell r="H342" t="str">
            <v>84</v>
          </cell>
          <cell r="I342" t="str">
            <v>ОТМ 4             (в стоимостном выражении)</v>
          </cell>
          <cell r="K342" t="str">
            <v>тыс.тенге</v>
          </cell>
        </row>
        <row r="344">
          <cell r="A344" t="str">
            <v>-_</v>
          </cell>
          <cell r="I344" t="str">
            <v>,,,</v>
          </cell>
        </row>
        <row r="345">
          <cell r="A345" t="str">
            <v>-_6.4.2</v>
          </cell>
          <cell r="H345" t="str">
            <v>6.4.2</v>
          </cell>
          <cell r="I345" t="str">
            <v>Проект 2</v>
          </cell>
        </row>
        <row r="346">
          <cell r="A346" t="str">
            <v>-_</v>
          </cell>
          <cell r="I346" t="str">
            <v>Производственные целевые показатели проекта в натуральном выражении</v>
          </cell>
        </row>
        <row r="347">
          <cell r="A347" t="str">
            <v>-_</v>
          </cell>
          <cell r="I347" t="str">
            <v>Оценка доходов по проекту</v>
          </cell>
          <cell r="K347" t="str">
            <v>тыс.тенге</v>
          </cell>
        </row>
        <row r="348">
          <cell r="A348" t="str">
            <v>-_</v>
          </cell>
          <cell r="I348" t="str">
            <v>Всего затраты на ОТМ по проекту</v>
          </cell>
          <cell r="K348" t="str">
            <v>тыс.тенге</v>
          </cell>
        </row>
        <row r="349">
          <cell r="A349" t="str">
            <v>-_</v>
          </cell>
          <cell r="I349" t="str">
            <v>В том числе по основным программам:</v>
          </cell>
        </row>
        <row r="350">
          <cell r="A350" t="str">
            <v>-_85Н</v>
          </cell>
          <cell r="H350" t="str">
            <v>85Н</v>
          </cell>
          <cell r="I350" t="str">
            <v>ОТМ 1             (в натуральном выражении)</v>
          </cell>
        </row>
        <row r="351">
          <cell r="A351" t="str">
            <v>-_85</v>
          </cell>
          <cell r="H351" t="str">
            <v>85</v>
          </cell>
          <cell r="I351" t="str">
            <v>ОТМ 1             (в стоимостном выражении)</v>
          </cell>
          <cell r="K351" t="str">
            <v>тыс.тенге</v>
          </cell>
        </row>
        <row r="352">
          <cell r="A352" t="str">
            <v>-_86Н</v>
          </cell>
          <cell r="H352" t="str">
            <v>86Н</v>
          </cell>
          <cell r="I352" t="str">
            <v>ОТМ 2             (в натуральном выражении)</v>
          </cell>
        </row>
        <row r="353">
          <cell r="A353" t="str">
            <v>-_86</v>
          </cell>
          <cell r="H353" t="str">
            <v>86</v>
          </cell>
          <cell r="I353" t="str">
            <v>ОТМ 2             (в стоимостном выражении)</v>
          </cell>
          <cell r="K353" t="str">
            <v>тыс.тенге</v>
          </cell>
        </row>
        <row r="354">
          <cell r="A354" t="str">
            <v>-_87Н</v>
          </cell>
          <cell r="H354" t="str">
            <v>87Н</v>
          </cell>
          <cell r="I354" t="str">
            <v>ОТМ 3             (в натуральном выражении)</v>
          </cell>
        </row>
        <row r="355">
          <cell r="A355" t="str">
            <v>-_87</v>
          </cell>
          <cell r="H355" t="str">
            <v>87</v>
          </cell>
          <cell r="I355" t="str">
            <v>ОТМ 3             (в стоимостном выражении)</v>
          </cell>
          <cell r="K355" t="str">
            <v>тыс.тенге</v>
          </cell>
        </row>
        <row r="356">
          <cell r="A356" t="str">
            <v>-_88Н</v>
          </cell>
          <cell r="H356" t="str">
            <v>88Н</v>
          </cell>
          <cell r="I356" t="str">
            <v>ОТМ 4             (в натуральном выражении)</v>
          </cell>
        </row>
        <row r="357">
          <cell r="A357" t="str">
            <v>-_88</v>
          </cell>
          <cell r="H357" t="str">
            <v>88</v>
          </cell>
          <cell r="I357" t="str">
            <v>ОТМ 4             (в стоимостном выражении)</v>
          </cell>
          <cell r="K357" t="str">
            <v>тыс.тенге</v>
          </cell>
        </row>
        <row r="359">
          <cell r="A359" t="str">
            <v>-_</v>
          </cell>
          <cell r="I359" t="str">
            <v>,,,</v>
          </cell>
        </row>
        <row r="360">
          <cell r="A360" t="str">
            <v>-_6.4.3</v>
          </cell>
          <cell r="H360" t="str">
            <v>6.4.3</v>
          </cell>
          <cell r="I360" t="str">
            <v>Проект 3</v>
          </cell>
        </row>
        <row r="361">
          <cell r="A361" t="str">
            <v>-_</v>
          </cell>
          <cell r="I361" t="str">
            <v>Производственные целевые показатели проекта в натуральном выражении</v>
          </cell>
        </row>
        <row r="362">
          <cell r="A362" t="str">
            <v>-_</v>
          </cell>
          <cell r="I362" t="str">
            <v>Оценка доходов по проекту</v>
          </cell>
          <cell r="K362" t="str">
            <v>тыс.тенге</v>
          </cell>
        </row>
        <row r="363">
          <cell r="A363" t="str">
            <v>-_</v>
          </cell>
          <cell r="I363" t="str">
            <v>Всего затраты на ОТМ по проекту</v>
          </cell>
          <cell r="K363" t="str">
            <v>тыс.тенге</v>
          </cell>
        </row>
        <row r="364">
          <cell r="A364" t="str">
            <v>-_</v>
          </cell>
          <cell r="I364" t="str">
            <v>В том числе по основным программам:</v>
          </cell>
        </row>
        <row r="365">
          <cell r="A365" t="str">
            <v>-_89Н</v>
          </cell>
          <cell r="H365" t="str">
            <v>89Н</v>
          </cell>
          <cell r="I365" t="str">
            <v>ОТМ 1             (в натуральном выражении)</v>
          </cell>
        </row>
        <row r="366">
          <cell r="A366" t="str">
            <v>-_89</v>
          </cell>
          <cell r="H366" t="str">
            <v>89</v>
          </cell>
          <cell r="I366" t="str">
            <v>ОТМ 1             (в стоимостном выражении)</v>
          </cell>
          <cell r="K366" t="str">
            <v>тыс.тенге</v>
          </cell>
        </row>
        <row r="367">
          <cell r="A367" t="str">
            <v>-_90Н</v>
          </cell>
          <cell r="H367" t="str">
            <v>90Н</v>
          </cell>
          <cell r="I367" t="str">
            <v>ОТМ 2             (в натуральном выражении)</v>
          </cell>
        </row>
        <row r="368">
          <cell r="A368" t="str">
            <v>-_90</v>
          </cell>
          <cell r="H368" t="str">
            <v>90</v>
          </cell>
          <cell r="I368" t="str">
            <v>ОТМ 2             (в стоимостном выражении)</v>
          </cell>
          <cell r="K368" t="str">
            <v>тыс.тенге</v>
          </cell>
        </row>
        <row r="369">
          <cell r="A369" t="str">
            <v>-_91Н</v>
          </cell>
          <cell r="H369" t="str">
            <v>91Н</v>
          </cell>
          <cell r="I369" t="str">
            <v>ОТМ 3             (в натуральном выражении)</v>
          </cell>
        </row>
        <row r="370">
          <cell r="A370" t="str">
            <v>-_91</v>
          </cell>
          <cell r="H370" t="str">
            <v>91</v>
          </cell>
          <cell r="I370" t="str">
            <v>ОТМ 3             (в стоимостном выражении)</v>
          </cell>
          <cell r="K370" t="str">
            <v>тыс.тенге</v>
          </cell>
        </row>
        <row r="371">
          <cell r="A371" t="str">
            <v>-_92Н</v>
          </cell>
          <cell r="H371" t="str">
            <v>92Н</v>
          </cell>
          <cell r="I371" t="str">
            <v>ОТМ 4             (в натуральном выражении)</v>
          </cell>
        </row>
        <row r="372">
          <cell r="A372" t="str">
            <v>-_92</v>
          </cell>
          <cell r="H372" t="str">
            <v>92</v>
          </cell>
          <cell r="I372" t="str">
            <v>ОТМ 4             (в стоимостном выражении)</v>
          </cell>
          <cell r="K372" t="str">
            <v>тыс.тенге</v>
          </cell>
        </row>
        <row r="374">
          <cell r="A374" t="str">
            <v>-_</v>
          </cell>
          <cell r="I374" t="str">
            <v>,,,</v>
          </cell>
        </row>
        <row r="375">
          <cell r="A375" t="str">
            <v>-_Д7</v>
          </cell>
          <cell r="H375" t="str">
            <v>Д7</v>
          </cell>
          <cell r="I375" t="str">
            <v>Проекты развития социальной сферы</v>
          </cell>
          <cell r="K375" t="str">
            <v>тыс.тенге</v>
          </cell>
        </row>
        <row r="376">
          <cell r="A376" t="str">
            <v>-_7.1</v>
          </cell>
          <cell r="H376" t="str">
            <v>7.1</v>
          </cell>
          <cell r="I376" t="str">
            <v>Развитие г. Астана</v>
          </cell>
          <cell r="K376" t="str">
            <v>тыс.тенге</v>
          </cell>
        </row>
        <row r="377">
          <cell r="A377" t="str">
            <v>-_93Н</v>
          </cell>
          <cell r="H377" t="str">
            <v>93Н</v>
          </cell>
          <cell r="I377" t="str">
            <v>Объекты соцкультбыта (в натуральном выражении)</v>
          </cell>
          <cell r="K377" t="str">
            <v>объекты</v>
          </cell>
        </row>
        <row r="378">
          <cell r="A378" t="str">
            <v>I_93</v>
          </cell>
          <cell r="H378" t="str">
            <v>93</v>
          </cell>
          <cell r="I378" t="str">
            <v>(в стоимостном выражении)</v>
          </cell>
          <cell r="K378" t="str">
            <v>тыс.тенге</v>
          </cell>
        </row>
        <row r="379">
          <cell r="A379" t="str">
            <v>-_94Н</v>
          </cell>
          <cell r="H379" t="str">
            <v>94Н</v>
          </cell>
          <cell r="I379" t="str">
            <v>Объекты жилищного строительства (в натуральном выражении)</v>
          </cell>
          <cell r="K379" t="str">
            <v>объекты</v>
          </cell>
        </row>
        <row r="380">
          <cell r="A380" t="str">
            <v>I_94</v>
          </cell>
          <cell r="H380" t="str">
            <v>94</v>
          </cell>
          <cell r="I380" t="str">
            <v>(в стоимостном выражении)</v>
          </cell>
          <cell r="K380" t="str">
            <v>тыс.тенге</v>
          </cell>
        </row>
        <row r="381">
          <cell r="A381" t="str">
            <v>-_95Н</v>
          </cell>
          <cell r="H381" t="str">
            <v>95Н</v>
          </cell>
          <cell r="I381" t="str">
            <v>Объект № n (в натуральном выражении)</v>
          </cell>
          <cell r="K381" t="str">
            <v>объекты</v>
          </cell>
        </row>
        <row r="382">
          <cell r="A382" t="str">
            <v>-_95</v>
          </cell>
          <cell r="H382" t="str">
            <v>95</v>
          </cell>
          <cell r="I382" t="str">
            <v>(в стоимостном выражении)</v>
          </cell>
          <cell r="K382" t="str">
            <v>тыс.тенге</v>
          </cell>
        </row>
        <row r="383">
          <cell r="A383" t="str">
            <v>-_7.2</v>
          </cell>
          <cell r="H383" t="str">
            <v>7.2</v>
          </cell>
          <cell r="I383" t="str">
            <v>Развитие регионов Республики Казахстан</v>
          </cell>
          <cell r="K383" t="str">
            <v>тыс.тенге</v>
          </cell>
        </row>
        <row r="384">
          <cell r="A384" t="str">
            <v>-_96Н</v>
          </cell>
          <cell r="H384" t="str">
            <v>96Н</v>
          </cell>
          <cell r="I384" t="str">
            <v>Объекты соцкультбыта (в натуральном выражении)</v>
          </cell>
          <cell r="K384" t="str">
            <v>объекты</v>
          </cell>
        </row>
        <row r="385">
          <cell r="A385" t="str">
            <v>I_96</v>
          </cell>
          <cell r="H385" t="str">
            <v>96</v>
          </cell>
          <cell r="I385" t="str">
            <v>(в стоимостном выражении)</v>
          </cell>
          <cell r="K385" t="str">
            <v>тыс.тенге</v>
          </cell>
        </row>
        <row r="386">
          <cell r="A386" t="str">
            <v>-_97Н</v>
          </cell>
          <cell r="H386" t="str">
            <v>97Н</v>
          </cell>
          <cell r="I386" t="str">
            <v>Объекты жилищного строительства (в натуральном выражении)</v>
          </cell>
          <cell r="K386" t="str">
            <v>объекты</v>
          </cell>
        </row>
        <row r="387">
          <cell r="A387" t="str">
            <v>I_97</v>
          </cell>
          <cell r="H387" t="str">
            <v>97</v>
          </cell>
          <cell r="I387" t="str">
            <v>(в стоимостном выражении)</v>
          </cell>
          <cell r="K387" t="str">
            <v>тыс.тенге</v>
          </cell>
        </row>
        <row r="388">
          <cell r="A388" t="str">
            <v>-_98Н</v>
          </cell>
          <cell r="H388" t="str">
            <v>98Н</v>
          </cell>
          <cell r="I388" t="str">
            <v>Объект № n (в натуральном выражении)</v>
          </cell>
          <cell r="K388" t="str">
            <v>объекты</v>
          </cell>
        </row>
        <row r="389">
          <cell r="A389" t="str">
            <v>_98</v>
          </cell>
          <cell r="H389" t="str">
            <v>98</v>
          </cell>
          <cell r="I389" t="str">
            <v>(в стоимостном выражении)</v>
          </cell>
          <cell r="K389" t="str">
            <v>тыс.тенге</v>
          </cell>
        </row>
        <row r="390">
          <cell r="A390" t="str">
            <v>_</v>
          </cell>
          <cell r="I390" t="str">
            <v>Всего затраты на ОТМ</v>
          </cell>
          <cell r="K390" t="str">
            <v>тыс.тенге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  <row r="2029">
          <cell r="A2029" t="str">
            <v>_</v>
          </cell>
        </row>
        <row r="2030">
          <cell r="A2030" t="str">
            <v>_</v>
          </cell>
        </row>
        <row r="2031">
          <cell r="A2031" t="str">
            <v>_</v>
          </cell>
        </row>
        <row r="2032">
          <cell r="A2032" t="str">
            <v>_</v>
          </cell>
        </row>
        <row r="2033">
          <cell r="A2033" t="str">
            <v>_</v>
          </cell>
        </row>
        <row r="2034">
          <cell r="A2034" t="str">
            <v>_</v>
          </cell>
        </row>
        <row r="2035">
          <cell r="A2035" t="str">
            <v>_</v>
          </cell>
        </row>
        <row r="2036">
          <cell r="A2036" t="str">
            <v>_</v>
          </cell>
        </row>
        <row r="2037">
          <cell r="A2037" t="str">
            <v>_</v>
          </cell>
        </row>
        <row r="2038">
          <cell r="A2038" t="str">
            <v>_</v>
          </cell>
        </row>
        <row r="2039">
          <cell r="A2039" t="str">
            <v>_</v>
          </cell>
        </row>
        <row r="2040">
          <cell r="A2040" t="str">
            <v>_</v>
          </cell>
        </row>
        <row r="2041">
          <cell r="A2041" t="str">
            <v>_</v>
          </cell>
        </row>
        <row r="2042">
          <cell r="A2042" t="str">
            <v>_</v>
          </cell>
        </row>
        <row r="2043">
          <cell r="A2043" t="str">
            <v>_</v>
          </cell>
        </row>
        <row r="2044">
          <cell r="A2044" t="str">
            <v>_</v>
          </cell>
        </row>
        <row r="2045">
          <cell r="A2045" t="str">
            <v>_</v>
          </cell>
        </row>
        <row r="2046">
          <cell r="A2046" t="str">
            <v>_</v>
          </cell>
        </row>
        <row r="2047">
          <cell r="A2047" t="str">
            <v>_</v>
          </cell>
        </row>
        <row r="2048">
          <cell r="A2048" t="str">
            <v>_</v>
          </cell>
        </row>
        <row r="2049">
          <cell r="A2049" t="str">
            <v>_</v>
          </cell>
        </row>
        <row r="2050">
          <cell r="A2050" t="str">
            <v>_</v>
          </cell>
        </row>
        <row r="2051">
          <cell r="A2051" t="str">
            <v>_</v>
          </cell>
        </row>
        <row r="2052">
          <cell r="A2052" t="str">
            <v>_</v>
          </cell>
        </row>
        <row r="2053">
          <cell r="A2053" t="str">
            <v>_</v>
          </cell>
        </row>
        <row r="2054">
          <cell r="A2054" t="str">
            <v>_</v>
          </cell>
        </row>
        <row r="2055">
          <cell r="A2055" t="str">
            <v>_</v>
          </cell>
        </row>
        <row r="2056">
          <cell r="A2056" t="str">
            <v>_</v>
          </cell>
        </row>
        <row r="2057">
          <cell r="A2057" t="str">
            <v>_</v>
          </cell>
        </row>
        <row r="2058">
          <cell r="A2058" t="str">
            <v>_</v>
          </cell>
        </row>
        <row r="2059">
          <cell r="A2059" t="str">
            <v>_</v>
          </cell>
        </row>
        <row r="2060">
          <cell r="A2060" t="str">
            <v>_</v>
          </cell>
        </row>
        <row r="2061">
          <cell r="A2061" t="str">
            <v>_</v>
          </cell>
        </row>
        <row r="2062">
          <cell r="A2062" t="str">
            <v>_</v>
          </cell>
        </row>
        <row r="2063">
          <cell r="A2063" t="str">
            <v>_</v>
          </cell>
        </row>
        <row r="2064">
          <cell r="A2064" t="str">
            <v>_</v>
          </cell>
        </row>
        <row r="2065">
          <cell r="A2065" t="str">
            <v>_</v>
          </cell>
        </row>
        <row r="2066">
          <cell r="A2066" t="str">
            <v>_</v>
          </cell>
        </row>
        <row r="2067">
          <cell r="A2067" t="str">
            <v>_</v>
          </cell>
        </row>
        <row r="2068">
          <cell r="A2068" t="str">
            <v>_</v>
          </cell>
        </row>
        <row r="2069">
          <cell r="A2069" t="str">
            <v>_</v>
          </cell>
        </row>
        <row r="2070">
          <cell r="A2070" t="str">
            <v>_</v>
          </cell>
        </row>
        <row r="2071">
          <cell r="A2071" t="str">
            <v>_</v>
          </cell>
        </row>
        <row r="2072">
          <cell r="A2072" t="str">
            <v>_</v>
          </cell>
        </row>
        <row r="2073">
          <cell r="A2073" t="str">
            <v>_</v>
          </cell>
        </row>
        <row r="2074">
          <cell r="A2074" t="str">
            <v>_</v>
          </cell>
        </row>
        <row r="2075">
          <cell r="A2075" t="str">
            <v>_</v>
          </cell>
        </row>
        <row r="2076">
          <cell r="A2076" t="str">
            <v>_</v>
          </cell>
        </row>
        <row r="2077">
          <cell r="A2077" t="str">
            <v>_</v>
          </cell>
        </row>
        <row r="2078">
          <cell r="A2078" t="str">
            <v>_</v>
          </cell>
        </row>
        <row r="2079">
          <cell r="A2079" t="str">
            <v>_</v>
          </cell>
        </row>
        <row r="2080">
          <cell r="A2080" t="str">
            <v>_</v>
          </cell>
        </row>
        <row r="2081">
          <cell r="A2081" t="str">
            <v>_</v>
          </cell>
        </row>
        <row r="2082">
          <cell r="A2082" t="str">
            <v>_</v>
          </cell>
        </row>
        <row r="2083">
          <cell r="A2083" t="str">
            <v>_</v>
          </cell>
        </row>
        <row r="2084">
          <cell r="A2084" t="str">
            <v>_</v>
          </cell>
        </row>
        <row r="2085">
          <cell r="A2085" t="str">
            <v>_</v>
          </cell>
        </row>
        <row r="2086">
          <cell r="A2086" t="str">
            <v>_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9300</v>
          </cell>
          <cell r="J18">
            <v>9450</v>
          </cell>
          <cell r="M18">
            <v>9500</v>
          </cell>
          <cell r="P18">
            <v>9500</v>
          </cell>
          <cell r="S18">
            <v>9500</v>
          </cell>
          <cell r="V18">
            <v>9500</v>
          </cell>
        </row>
        <row r="19">
          <cell r="G19">
            <v>339205921.92462915</v>
          </cell>
          <cell r="J19">
            <v>276684659.84851629</v>
          </cell>
          <cell r="M19">
            <v>237099231.27942562</v>
          </cell>
          <cell r="P19">
            <v>202476802.87230435</v>
          </cell>
          <cell r="S19">
            <v>188386004.4359917</v>
          </cell>
          <cell r="V19">
            <v>174332803.37921235</v>
          </cell>
        </row>
        <row r="20">
          <cell r="G20">
            <v>60431228.782704905</v>
          </cell>
          <cell r="J20">
            <v>66797737.774099998</v>
          </cell>
          <cell r="M20">
            <v>62089459.826666668</v>
          </cell>
          <cell r="P20">
            <v>58663564.38666667</v>
          </cell>
          <cell r="S20">
            <v>57148357.946666665</v>
          </cell>
          <cell r="V20">
            <v>52416743.506666668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8965</v>
          </cell>
          <cell r="J23">
            <v>8746.0499999999993</v>
          </cell>
          <cell r="M23">
            <v>7843.7999999999993</v>
          </cell>
          <cell r="P23">
            <v>7090</v>
          </cell>
          <cell r="S23">
            <v>6463.4</v>
          </cell>
          <cell r="V23">
            <v>5920.9</v>
          </cell>
        </row>
        <row r="24">
          <cell r="G24">
            <v>326981079.19512784</v>
          </cell>
          <cell r="J24">
            <v>256221819.37306535</v>
          </cell>
          <cell r="M24">
            <v>195987337.03869873</v>
          </cell>
          <cell r="P24">
            <v>151606634.16676122</v>
          </cell>
          <cell r="S24">
            <v>128951210.7944724</v>
          </cell>
          <cell r="V24">
            <v>109705727.34431495</v>
          </cell>
        </row>
        <row r="25">
          <cell r="G25">
            <v>33998632.782704905</v>
          </cell>
          <cell r="J25">
            <v>34796773.774099998</v>
          </cell>
          <cell r="M25">
            <v>31479340</v>
          </cell>
          <cell r="P25">
            <v>29991811</v>
          </cell>
          <cell r="S25">
            <v>28520637</v>
          </cell>
          <cell r="V25">
            <v>27269409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69615</v>
          </cell>
          <cell r="J27">
            <v>70837</v>
          </cell>
          <cell r="M27">
            <v>66013</v>
          </cell>
          <cell r="P27">
            <v>61813</v>
          </cell>
          <cell r="S27">
            <v>57771</v>
          </cell>
          <cell r="V27">
            <v>54884</v>
          </cell>
        </row>
        <row r="28">
          <cell r="G28">
            <v>3019042</v>
          </cell>
          <cell r="J28">
            <v>3100943</v>
          </cell>
          <cell r="M28">
            <v>2607856</v>
          </cell>
          <cell r="P28">
            <v>2399867</v>
          </cell>
          <cell r="S28">
            <v>2200766</v>
          </cell>
          <cell r="V28">
            <v>2036463</v>
          </cell>
        </row>
        <row r="29">
          <cell r="G29">
            <v>790</v>
          </cell>
          <cell r="J29">
            <v>797</v>
          </cell>
          <cell r="M29">
            <v>784.85</v>
          </cell>
          <cell r="P29">
            <v>789.15</v>
          </cell>
          <cell r="S29">
            <v>794.55</v>
          </cell>
          <cell r="V29">
            <v>799.35</v>
          </cell>
        </row>
        <row r="30">
          <cell r="G30">
            <v>406898</v>
          </cell>
          <cell r="J30">
            <v>451228</v>
          </cell>
          <cell r="M30">
            <v>390978</v>
          </cell>
          <cell r="P30">
            <v>375251</v>
          </cell>
          <cell r="S30">
            <v>364325</v>
          </cell>
          <cell r="V30">
            <v>357476</v>
          </cell>
        </row>
        <row r="31">
          <cell r="G31">
            <v>929.87</v>
          </cell>
          <cell r="J31">
            <v>922.7</v>
          </cell>
          <cell r="M31">
            <v>834</v>
          </cell>
          <cell r="P31">
            <v>780</v>
          </cell>
          <cell r="S31">
            <v>750</v>
          </cell>
          <cell r="V31">
            <v>730</v>
          </cell>
        </row>
        <row r="32">
          <cell r="G32">
            <v>527971.78298689995</v>
          </cell>
          <cell r="J32">
            <v>572587.29410000006</v>
          </cell>
          <cell r="M32">
            <v>556158</v>
          </cell>
          <cell r="P32">
            <v>540223</v>
          </cell>
          <cell r="S32">
            <v>524765</v>
          </cell>
          <cell r="V32">
            <v>509771</v>
          </cell>
        </row>
        <row r="33">
          <cell r="G33">
            <v>162.6</v>
          </cell>
          <cell r="J33">
            <v>160</v>
          </cell>
          <cell r="M33">
            <v>160</v>
          </cell>
          <cell r="P33">
            <v>160</v>
          </cell>
          <cell r="S33">
            <v>160</v>
          </cell>
          <cell r="V33">
            <v>160</v>
          </cell>
        </row>
        <row r="34">
          <cell r="G34">
            <v>81002.999717999992</v>
          </cell>
          <cell r="J34">
            <v>87688.48</v>
          </cell>
          <cell r="M34">
            <v>77166</v>
          </cell>
          <cell r="P34">
            <v>73658</v>
          </cell>
          <cell r="S34">
            <v>71028</v>
          </cell>
          <cell r="V34">
            <v>69274</v>
          </cell>
        </row>
        <row r="35">
          <cell r="G35">
            <v>924</v>
          </cell>
          <cell r="J35">
            <v>903</v>
          </cell>
          <cell r="M35">
            <v>910</v>
          </cell>
          <cell r="P35">
            <v>910</v>
          </cell>
          <cell r="S35">
            <v>905</v>
          </cell>
          <cell r="V35">
            <v>900</v>
          </cell>
        </row>
        <row r="36">
          <cell r="G36">
            <v>470</v>
          </cell>
          <cell r="J36">
            <v>470</v>
          </cell>
          <cell r="M36">
            <v>470</v>
          </cell>
          <cell r="P36">
            <v>470</v>
          </cell>
          <cell r="S36">
            <v>470</v>
          </cell>
          <cell r="V36">
            <v>470</v>
          </cell>
        </row>
        <row r="37">
          <cell r="G37">
            <v>400</v>
          </cell>
          <cell r="J37">
            <v>400</v>
          </cell>
          <cell r="M37">
            <v>400</v>
          </cell>
          <cell r="P37">
            <v>400</v>
          </cell>
          <cell r="S37">
            <v>400</v>
          </cell>
          <cell r="V37">
            <v>400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111164</v>
          </cell>
          <cell r="J39">
            <v>118999</v>
          </cell>
          <cell r="M39">
            <v>105284</v>
          </cell>
          <cell r="P39">
            <v>100612</v>
          </cell>
          <cell r="S39">
            <v>96808</v>
          </cell>
          <cell r="V39">
            <v>94372</v>
          </cell>
        </row>
        <row r="40">
          <cell r="G40">
            <v>1440</v>
          </cell>
          <cell r="J40">
            <v>1446</v>
          </cell>
          <cell r="M40">
            <v>1382</v>
          </cell>
          <cell r="P40">
            <v>1302</v>
          </cell>
          <cell r="S40">
            <v>1225</v>
          </cell>
          <cell r="V40">
            <v>1155</v>
          </cell>
        </row>
        <row r="41">
          <cell r="G41">
            <v>6841999</v>
          </cell>
          <cell r="J41">
            <v>6167445</v>
          </cell>
          <cell r="M41">
            <v>5180654</v>
          </cell>
          <cell r="P41">
            <v>4662589</v>
          </cell>
          <cell r="S41">
            <v>4196330</v>
          </cell>
          <cell r="V41">
            <v>3776696</v>
          </cell>
        </row>
        <row r="42">
          <cell r="G42">
            <v>14978</v>
          </cell>
          <cell r="J42">
            <v>15152</v>
          </cell>
          <cell r="M42">
            <v>13827</v>
          </cell>
          <cell r="P42">
            <v>13211</v>
          </cell>
          <cell r="S42">
            <v>12631</v>
          </cell>
          <cell r="V42">
            <v>12073</v>
          </cell>
        </row>
        <row r="43">
          <cell r="G43">
            <v>8077194</v>
          </cell>
          <cell r="J43">
            <v>10610891</v>
          </cell>
          <cell r="M43">
            <v>9537990</v>
          </cell>
          <cell r="P43">
            <v>9005579</v>
          </cell>
          <cell r="S43">
            <v>8650900</v>
          </cell>
          <cell r="V43">
            <v>8245980</v>
          </cell>
        </row>
        <row r="44">
          <cell r="G44">
            <v>575</v>
          </cell>
          <cell r="J44">
            <v>586</v>
          </cell>
          <cell r="M44">
            <v>540</v>
          </cell>
          <cell r="P44">
            <v>540</v>
          </cell>
          <cell r="S44">
            <v>510</v>
          </cell>
          <cell r="V44">
            <v>480</v>
          </cell>
        </row>
        <row r="45">
          <cell r="G45">
            <v>260</v>
          </cell>
          <cell r="J45">
            <v>268</v>
          </cell>
          <cell r="M45">
            <v>260</v>
          </cell>
          <cell r="P45">
            <v>260</v>
          </cell>
          <cell r="S45">
            <v>260</v>
          </cell>
          <cell r="V45">
            <v>260</v>
          </cell>
        </row>
        <row r="46">
          <cell r="G46">
            <v>127</v>
          </cell>
          <cell r="J46">
            <v>134</v>
          </cell>
          <cell r="M46">
            <v>130</v>
          </cell>
          <cell r="P46">
            <v>130</v>
          </cell>
          <cell r="S46">
            <v>110</v>
          </cell>
          <cell r="V46">
            <v>90</v>
          </cell>
        </row>
        <row r="47">
          <cell r="G47">
            <v>95</v>
          </cell>
          <cell r="J47">
            <v>90</v>
          </cell>
          <cell r="M47">
            <v>60</v>
          </cell>
          <cell r="P47">
            <v>60</v>
          </cell>
          <cell r="S47">
            <v>60</v>
          </cell>
          <cell r="V47">
            <v>60</v>
          </cell>
        </row>
        <row r="48">
          <cell r="G48">
            <v>43</v>
          </cell>
          <cell r="J48">
            <v>44</v>
          </cell>
          <cell r="M48">
            <v>40</v>
          </cell>
          <cell r="P48">
            <v>40</v>
          </cell>
          <cell r="S48">
            <v>30</v>
          </cell>
          <cell r="V48">
            <v>20</v>
          </cell>
        </row>
        <row r="49">
          <cell r="G49">
            <v>50</v>
          </cell>
          <cell r="J49">
            <v>50</v>
          </cell>
          <cell r="M49">
            <v>50</v>
          </cell>
          <cell r="P49">
            <v>50</v>
          </cell>
          <cell r="S49">
            <v>50</v>
          </cell>
          <cell r="V49">
            <v>50</v>
          </cell>
        </row>
        <row r="50">
          <cell r="G50">
            <v>361305</v>
          </cell>
          <cell r="J50">
            <v>354160</v>
          </cell>
          <cell r="M50">
            <v>332329</v>
          </cell>
          <cell r="P50">
            <v>332329</v>
          </cell>
          <cell r="S50">
            <v>314509</v>
          </cell>
          <cell r="V50">
            <v>296690</v>
          </cell>
        </row>
        <row r="51">
          <cell r="G51">
            <v>535</v>
          </cell>
          <cell r="J51">
            <v>384</v>
          </cell>
          <cell r="M51">
            <v>382</v>
          </cell>
          <cell r="P51">
            <v>378</v>
          </cell>
          <cell r="S51">
            <v>363</v>
          </cell>
          <cell r="V51">
            <v>360</v>
          </cell>
        </row>
        <row r="52">
          <cell r="G52">
            <v>194</v>
          </cell>
          <cell r="J52">
            <v>188</v>
          </cell>
          <cell r="M52">
            <v>180</v>
          </cell>
          <cell r="P52">
            <v>180</v>
          </cell>
          <cell r="S52">
            <v>180</v>
          </cell>
          <cell r="V52">
            <v>180</v>
          </cell>
        </row>
        <row r="53">
          <cell r="G53">
            <v>60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8</v>
          </cell>
          <cell r="J54">
            <v>10</v>
          </cell>
          <cell r="M54">
            <v>10</v>
          </cell>
          <cell r="P54">
            <v>10</v>
          </cell>
          <cell r="S54">
            <v>10</v>
          </cell>
          <cell r="V54">
            <v>10</v>
          </cell>
        </row>
        <row r="55">
          <cell r="G55">
            <v>10</v>
          </cell>
          <cell r="J55">
            <v>10</v>
          </cell>
          <cell r="M55">
            <v>10</v>
          </cell>
          <cell r="P55">
            <v>10</v>
          </cell>
          <cell r="S55">
            <v>10</v>
          </cell>
          <cell r="V55">
            <v>10</v>
          </cell>
        </row>
        <row r="56">
          <cell r="G56">
            <v>75</v>
          </cell>
          <cell r="J56">
            <v>40</v>
          </cell>
          <cell r="M56">
            <v>30</v>
          </cell>
          <cell r="P56">
            <v>30</v>
          </cell>
          <cell r="S56">
            <v>30</v>
          </cell>
          <cell r="V56">
            <v>30</v>
          </cell>
        </row>
        <row r="57">
          <cell r="G57">
            <v>153</v>
          </cell>
          <cell r="J57">
            <v>96</v>
          </cell>
          <cell r="M57">
            <v>95</v>
          </cell>
          <cell r="P57">
            <v>95</v>
          </cell>
          <cell r="S57">
            <v>90</v>
          </cell>
          <cell r="V57">
            <v>90</v>
          </cell>
        </row>
        <row r="58">
          <cell r="G58">
            <v>20</v>
          </cell>
          <cell r="J58">
            <v>10</v>
          </cell>
          <cell r="M58">
            <v>7</v>
          </cell>
          <cell r="P58">
            <v>3</v>
          </cell>
          <cell r="S58">
            <v>3</v>
          </cell>
          <cell r="V58">
            <v>0</v>
          </cell>
        </row>
        <row r="59">
          <cell r="G59">
            <v>15</v>
          </cell>
          <cell r="J59">
            <v>30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2329235</v>
          </cell>
          <cell r="J60">
            <v>1634621</v>
          </cell>
          <cell r="M60">
            <v>1465655</v>
          </cell>
          <cell r="P60">
            <v>1402855</v>
          </cell>
          <cell r="S60">
            <v>1349435</v>
          </cell>
          <cell r="V60">
            <v>1302335</v>
          </cell>
        </row>
        <row r="61">
          <cell r="G61">
            <v>2321</v>
          </cell>
          <cell r="J61">
            <v>1955</v>
          </cell>
          <cell r="M61">
            <v>1863</v>
          </cell>
          <cell r="P61">
            <v>1863</v>
          </cell>
          <cell r="S61">
            <v>1809</v>
          </cell>
          <cell r="V61">
            <v>1757</v>
          </cell>
        </row>
        <row r="62">
          <cell r="G62">
            <v>977239</v>
          </cell>
          <cell r="J62">
            <v>983031</v>
          </cell>
          <cell r="M62">
            <v>989434</v>
          </cell>
          <cell r="P62">
            <v>1003434</v>
          </cell>
          <cell r="S62">
            <v>934434</v>
          </cell>
          <cell r="V62">
            <v>886434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363</v>
          </cell>
          <cell r="J65">
            <v>357</v>
          </cell>
          <cell r="M65">
            <v>332</v>
          </cell>
          <cell r="P65">
            <v>318</v>
          </cell>
          <cell r="S65">
            <v>316</v>
          </cell>
          <cell r="V65">
            <v>311</v>
          </cell>
        </row>
        <row r="66">
          <cell r="G66">
            <v>6463157</v>
          </cell>
          <cell r="J66">
            <v>4104478</v>
          </cell>
          <cell r="M66">
            <v>4071201</v>
          </cell>
          <cell r="P66">
            <v>4227358</v>
          </cell>
          <cell r="S66">
            <v>4308676</v>
          </cell>
          <cell r="V66">
            <v>4334958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1686136</v>
          </cell>
          <cell r="J68">
            <v>2641379</v>
          </cell>
          <cell r="M68">
            <v>2139130</v>
          </cell>
          <cell r="P68">
            <v>1968475</v>
          </cell>
          <cell r="S68">
            <v>1787166</v>
          </cell>
          <cell r="V68">
            <v>1684762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676853</v>
          </cell>
          <cell r="J70">
            <v>1082132</v>
          </cell>
          <cell r="M70">
            <v>1232263</v>
          </cell>
          <cell r="P70">
            <v>1116495</v>
          </cell>
          <cell r="S70">
            <v>1003141</v>
          </cell>
          <cell r="V70">
            <v>943928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882355</v>
          </cell>
          <cell r="J72">
            <v>1337270</v>
          </cell>
          <cell r="M72">
            <v>1244940</v>
          </cell>
          <cell r="P72">
            <v>1228850</v>
          </cell>
          <cell r="S72">
            <v>1216830</v>
          </cell>
          <cell r="V72">
            <v>1204410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1557081</v>
          </cell>
          <cell r="J74">
            <v>1549921</v>
          </cell>
          <cell r="M74">
            <v>1548302</v>
          </cell>
          <cell r="P74">
            <v>1554236</v>
          </cell>
          <cell r="S74">
            <v>1501524</v>
          </cell>
          <cell r="V74">
            <v>1525860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335</v>
          </cell>
          <cell r="J78">
            <v>703.95</v>
          </cell>
          <cell r="M78">
            <v>1656.2</v>
          </cell>
          <cell r="P78">
            <v>2410</v>
          </cell>
          <cell r="S78">
            <v>3036.6</v>
          </cell>
          <cell r="V78">
            <v>3579.1</v>
          </cell>
        </row>
        <row r="79">
          <cell r="G79">
            <v>12224842.72950126</v>
          </cell>
          <cell r="J79">
            <v>20462840.475450944</v>
          </cell>
          <cell r="M79">
            <v>40980694.507571116</v>
          </cell>
          <cell r="P79">
            <v>50828307.759208858</v>
          </cell>
          <cell r="S79">
            <v>59472067.178815752</v>
          </cell>
          <cell r="V79">
            <v>64746588.725907452</v>
          </cell>
        </row>
        <row r="80">
          <cell r="G80">
            <v>26432596</v>
          </cell>
          <cell r="J80">
            <v>27747459</v>
          </cell>
          <cell r="M80">
            <v>27334619.826666668</v>
          </cell>
          <cell r="P80">
            <v>25993753.386666667</v>
          </cell>
          <cell r="S80">
            <v>24500620.946666665</v>
          </cell>
          <cell r="V80">
            <v>21421534.506666668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208</v>
          </cell>
          <cell r="J82">
            <v>144</v>
          </cell>
          <cell r="M82">
            <v>124</v>
          </cell>
          <cell r="P82">
            <v>118</v>
          </cell>
          <cell r="S82">
            <v>112</v>
          </cell>
          <cell r="V82">
            <v>106</v>
          </cell>
        </row>
        <row r="83">
          <cell r="G83">
            <v>208</v>
          </cell>
          <cell r="J83">
            <v>144</v>
          </cell>
          <cell r="M83">
            <v>124</v>
          </cell>
          <cell r="P83">
            <v>118</v>
          </cell>
          <cell r="S83">
            <v>112</v>
          </cell>
          <cell r="V83">
            <v>106</v>
          </cell>
        </row>
        <row r="84">
          <cell r="G84">
            <v>5480817</v>
          </cell>
          <cell r="J84">
            <v>4353068</v>
          </cell>
          <cell r="M84">
            <v>3825226.8266666667</v>
          </cell>
          <cell r="P84">
            <v>3665293.3866666667</v>
          </cell>
          <cell r="S84">
            <v>3505359.9466666668</v>
          </cell>
          <cell r="V84">
            <v>3345426.5066666668</v>
          </cell>
        </row>
        <row r="85">
          <cell r="G85">
            <v>265</v>
          </cell>
          <cell r="J85">
            <v>210</v>
          </cell>
          <cell r="M85">
            <v>220</v>
          </cell>
          <cell r="P85">
            <v>210</v>
          </cell>
          <cell r="S85">
            <v>210</v>
          </cell>
          <cell r="V85">
            <v>210</v>
          </cell>
        </row>
        <row r="86">
          <cell r="G86">
            <v>265</v>
          </cell>
          <cell r="J86">
            <v>210</v>
          </cell>
          <cell r="M86">
            <v>220</v>
          </cell>
          <cell r="P86">
            <v>210</v>
          </cell>
          <cell r="S86">
            <v>210</v>
          </cell>
          <cell r="V86">
            <v>210</v>
          </cell>
        </row>
        <row r="87">
          <cell r="G87">
            <v>699614</v>
          </cell>
          <cell r="J87">
            <v>645136</v>
          </cell>
          <cell r="M87">
            <v>674260</v>
          </cell>
          <cell r="P87">
            <v>674260</v>
          </cell>
          <cell r="S87">
            <v>674260</v>
          </cell>
          <cell r="V87">
            <v>674260</v>
          </cell>
        </row>
        <row r="88">
          <cell r="G88">
            <v>231</v>
          </cell>
          <cell r="J88">
            <v>220</v>
          </cell>
          <cell r="M88">
            <v>173</v>
          </cell>
          <cell r="P88">
            <v>154</v>
          </cell>
          <cell r="S88">
            <v>142</v>
          </cell>
          <cell r="V88">
            <v>135</v>
          </cell>
        </row>
        <row r="89">
          <cell r="G89">
            <v>8</v>
          </cell>
          <cell r="J89">
            <v>70</v>
          </cell>
          <cell r="M89">
            <v>70</v>
          </cell>
          <cell r="P89">
            <v>70</v>
          </cell>
          <cell r="S89">
            <v>70</v>
          </cell>
          <cell r="V89">
            <v>70</v>
          </cell>
        </row>
        <row r="90">
          <cell r="G90">
            <v>10423235</v>
          </cell>
          <cell r="J90">
            <v>14107172</v>
          </cell>
          <cell r="M90">
            <v>14493705</v>
          </cell>
          <cell r="P90">
            <v>13249150</v>
          </cell>
          <cell r="S90">
            <v>12105601</v>
          </cell>
          <cell r="V90">
            <v>10196648</v>
          </cell>
        </row>
        <row r="91">
          <cell r="G91">
            <v>55</v>
          </cell>
          <cell r="J91">
            <v>15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2122473</v>
          </cell>
          <cell r="J92">
            <v>957633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7534993</v>
          </cell>
          <cell r="J94">
            <v>7519163</v>
          </cell>
          <cell r="M94">
            <v>5613078</v>
          </cell>
          <cell r="P94">
            <v>5500000</v>
          </cell>
          <cell r="S94">
            <v>5600000</v>
          </cell>
          <cell r="V94">
            <v>5200000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2293937</v>
          </cell>
          <cell r="J96">
            <v>1122920</v>
          </cell>
          <cell r="M96">
            <v>2728350</v>
          </cell>
          <cell r="P96">
            <v>2905050</v>
          </cell>
          <cell r="S96">
            <v>2615400</v>
          </cell>
          <cell r="V96">
            <v>2005200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8.1</v>
          </cell>
          <cell r="M98">
            <v>17.5</v>
          </cell>
          <cell r="P98">
            <v>20.8</v>
          </cell>
          <cell r="S98">
            <v>17.5</v>
          </cell>
          <cell r="V98">
            <v>18.5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4253505</v>
          </cell>
          <cell r="M100">
            <v>3275500</v>
          </cell>
          <cell r="P100">
            <v>2678000</v>
          </cell>
          <cell r="S100">
            <v>4127100</v>
          </cell>
          <cell r="V100">
            <v>3725800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8</v>
          </cell>
          <cell r="J102">
            <v>15</v>
          </cell>
          <cell r="M102">
            <v>14</v>
          </cell>
          <cell r="P102">
            <v>12</v>
          </cell>
          <cell r="S102">
            <v>5</v>
          </cell>
          <cell r="V102">
            <v>5</v>
          </cell>
        </row>
        <row r="103">
          <cell r="G103">
            <v>1729830</v>
          </cell>
          <cell r="J103">
            <v>3104449</v>
          </cell>
          <cell r="M103">
            <v>2780500</v>
          </cell>
          <cell r="P103">
            <v>2398000</v>
          </cell>
          <cell r="S103">
            <v>1165000</v>
          </cell>
          <cell r="V103">
            <v>1165000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680</v>
          </cell>
          <cell r="J105">
            <v>1650</v>
          </cell>
          <cell r="M105">
            <v>800</v>
          </cell>
          <cell r="P105">
            <v>800</v>
          </cell>
          <cell r="S105">
            <v>200</v>
          </cell>
          <cell r="V105">
            <v>100</v>
          </cell>
        </row>
        <row r="106">
          <cell r="G106">
            <v>410</v>
          </cell>
          <cell r="J106">
            <v>70</v>
          </cell>
          <cell r="M106">
            <v>150</v>
          </cell>
          <cell r="P106">
            <v>150</v>
          </cell>
          <cell r="S106">
            <v>150</v>
          </cell>
          <cell r="V106">
            <v>150</v>
          </cell>
        </row>
        <row r="107">
          <cell r="G107">
            <v>1474000</v>
          </cell>
          <cell r="J107">
            <v>1149056</v>
          </cell>
          <cell r="M107">
            <v>495000</v>
          </cell>
          <cell r="P107">
            <v>280000</v>
          </cell>
          <cell r="S107">
            <v>100000</v>
          </cell>
          <cell r="V107">
            <v>50000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15</v>
          </cell>
          <cell r="V108">
            <v>20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1662100</v>
          </cell>
          <cell r="V109">
            <v>2110800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1200000</v>
          </cell>
          <cell r="V111">
            <v>400000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2150</v>
          </cell>
          <cell r="J113">
            <v>300</v>
          </cell>
          <cell r="M113">
            <v>300</v>
          </cell>
          <cell r="P113">
            <v>300</v>
          </cell>
          <cell r="S113">
            <v>300</v>
          </cell>
          <cell r="V113">
            <v>300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831.1</v>
          </cell>
          <cell r="J163">
            <v>771.98800000000006</v>
          </cell>
          <cell r="M163">
            <v>717.73</v>
          </cell>
          <cell r="P163">
            <v>667.49</v>
          </cell>
          <cell r="S163">
            <v>621.63</v>
          </cell>
          <cell r="V163">
            <v>577.71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193482</v>
          </cell>
          <cell r="J165">
            <v>194320</v>
          </cell>
          <cell r="M165">
            <v>61681</v>
          </cell>
          <cell r="P165">
            <v>96094</v>
          </cell>
          <cell r="S165">
            <v>120424</v>
          </cell>
          <cell r="V165">
            <v>34571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193482</v>
          </cell>
          <cell r="J170">
            <v>194320</v>
          </cell>
          <cell r="M170">
            <v>61681</v>
          </cell>
          <cell r="P170">
            <v>96094</v>
          </cell>
          <cell r="S170">
            <v>120424</v>
          </cell>
          <cell r="V170">
            <v>34571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32</v>
          </cell>
          <cell r="J172">
            <v>30</v>
          </cell>
          <cell r="M172">
            <v>4</v>
          </cell>
          <cell r="P172">
            <v>4</v>
          </cell>
          <cell r="S172">
            <v>3</v>
          </cell>
          <cell r="V172">
            <v>3</v>
          </cell>
        </row>
        <row r="173">
          <cell r="G173">
            <v>44577</v>
          </cell>
          <cell r="J173">
            <v>82474</v>
          </cell>
          <cell r="M173">
            <v>15948</v>
          </cell>
          <cell r="P173">
            <v>30993</v>
          </cell>
          <cell r="S173">
            <v>25447</v>
          </cell>
          <cell r="V173">
            <v>25630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6</v>
          </cell>
          <cell r="J176">
            <v>4</v>
          </cell>
          <cell r="M176">
            <v>4</v>
          </cell>
          <cell r="P176">
            <v>2</v>
          </cell>
          <cell r="S176">
            <v>3</v>
          </cell>
          <cell r="V176">
            <v>3</v>
          </cell>
        </row>
        <row r="177">
          <cell r="G177">
            <v>6</v>
          </cell>
          <cell r="J177">
            <v>4</v>
          </cell>
          <cell r="M177">
            <v>4</v>
          </cell>
          <cell r="P177">
            <v>2</v>
          </cell>
          <cell r="S177">
            <v>3</v>
          </cell>
          <cell r="V177">
            <v>3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897</v>
          </cell>
          <cell r="J182">
            <v>598</v>
          </cell>
          <cell r="M182">
            <v>598</v>
          </cell>
          <cell r="P182">
            <v>299</v>
          </cell>
          <cell r="S182">
            <v>448.5</v>
          </cell>
          <cell r="V182">
            <v>448.5</v>
          </cell>
        </row>
        <row r="183">
          <cell r="G183">
            <v>12</v>
          </cell>
          <cell r="J183">
            <v>15</v>
          </cell>
          <cell r="M183">
            <v>6</v>
          </cell>
          <cell r="P183">
            <v>8</v>
          </cell>
          <cell r="S183">
            <v>6</v>
          </cell>
          <cell r="V183">
            <v>6</v>
          </cell>
        </row>
        <row r="184">
          <cell r="G184">
            <v>3211</v>
          </cell>
          <cell r="J184">
            <v>8306</v>
          </cell>
          <cell r="M184">
            <v>6534</v>
          </cell>
          <cell r="P184">
            <v>6602</v>
          </cell>
          <cell r="S184">
            <v>5181.5</v>
          </cell>
          <cell r="V184">
            <v>5181.5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20.399999999999999</v>
          </cell>
          <cell r="J187">
            <v>8.85</v>
          </cell>
          <cell r="M187">
            <v>3</v>
          </cell>
          <cell r="P187">
            <v>5</v>
          </cell>
          <cell r="S187">
            <v>7</v>
          </cell>
          <cell r="V187">
            <v>7</v>
          </cell>
        </row>
        <row r="188">
          <cell r="G188">
            <v>141154</v>
          </cell>
          <cell r="J188">
            <v>99438</v>
          </cell>
          <cell r="M188">
            <v>35141</v>
          </cell>
          <cell r="P188">
            <v>54889</v>
          </cell>
          <cell r="S188">
            <v>85999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1755</v>
          </cell>
          <cell r="J190">
            <v>1831</v>
          </cell>
          <cell r="M190">
            <v>1788</v>
          </cell>
          <cell r="P190">
            <v>1730</v>
          </cell>
          <cell r="S190">
            <v>1730</v>
          </cell>
          <cell r="V190">
            <v>1730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1888</v>
          </cell>
          <cell r="J192">
            <v>1673</v>
          </cell>
          <cell r="M192">
            <v>1672</v>
          </cell>
          <cell r="P192">
            <v>1581</v>
          </cell>
          <cell r="S192">
            <v>1618</v>
          </cell>
          <cell r="V192">
            <v>1581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867.52</v>
          </cell>
          <cell r="J226">
            <v>808.87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221479</v>
          </cell>
          <cell r="J228">
            <v>206191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221479</v>
          </cell>
          <cell r="J233">
            <v>206191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109958</v>
          </cell>
          <cell r="J236">
            <v>115428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111521</v>
          </cell>
          <cell r="J238">
            <v>90763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3900</v>
          </cell>
          <cell r="J276">
            <v>3900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697633</v>
          </cell>
          <cell r="J278">
            <v>564561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697633</v>
          </cell>
          <cell r="J283">
            <v>564561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36</v>
          </cell>
          <cell r="J285">
            <v>36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7200</v>
          </cell>
          <cell r="J286">
            <v>7200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8.6</v>
          </cell>
          <cell r="J289">
            <v>9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208696</v>
          </cell>
          <cell r="J290">
            <v>176534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480232</v>
          </cell>
          <cell r="J292">
            <v>379172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1505</v>
          </cell>
          <cell r="J294">
            <v>1655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5121298</v>
          </cell>
          <cell r="J375">
            <v>1502763</v>
          </cell>
          <cell r="M375">
            <v>271572</v>
          </cell>
          <cell r="P375">
            <v>172547</v>
          </cell>
          <cell r="S375">
            <v>81212</v>
          </cell>
          <cell r="V375">
            <v>192712</v>
          </cell>
        </row>
        <row r="376">
          <cell r="G376">
            <v>3800098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3800098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1321200</v>
          </cell>
          <cell r="J383">
            <v>1502763</v>
          </cell>
          <cell r="M383">
            <v>271572</v>
          </cell>
          <cell r="P383">
            <v>172547</v>
          </cell>
          <cell r="S383">
            <v>81212</v>
          </cell>
          <cell r="V383">
            <v>192712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1321200</v>
          </cell>
          <cell r="J385">
            <v>1502763</v>
          </cell>
          <cell r="M385">
            <v>271572</v>
          </cell>
          <cell r="P385">
            <v>172547</v>
          </cell>
          <cell r="S385">
            <v>81212</v>
          </cell>
          <cell r="V385">
            <v>192712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66665120.782704905</v>
          </cell>
          <cell r="J390">
            <v>69265572.774100006</v>
          </cell>
          <cell r="M390">
            <v>62422712.826666668</v>
          </cell>
          <cell r="P390">
            <v>58932205.38666667</v>
          </cell>
          <cell r="S390">
            <v>57349993.946666665</v>
          </cell>
          <cell r="V390">
            <v>52644026.506666668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  <cell r="J512">
            <v>0</v>
          </cell>
          <cell r="M512">
            <v>0</v>
          </cell>
          <cell r="P512">
            <v>0</v>
          </cell>
          <cell r="S512">
            <v>0</v>
          </cell>
          <cell r="V512">
            <v>0</v>
          </cell>
        </row>
        <row r="513">
          <cell r="G513">
            <v>0</v>
          </cell>
          <cell r="J513">
            <v>0</v>
          </cell>
          <cell r="M513">
            <v>0</v>
          </cell>
          <cell r="P513">
            <v>0</v>
          </cell>
          <cell r="S513">
            <v>0</v>
          </cell>
          <cell r="V513">
            <v>0</v>
          </cell>
        </row>
        <row r="514">
          <cell r="G514">
            <v>0</v>
          </cell>
          <cell r="J514">
            <v>0</v>
          </cell>
          <cell r="M514">
            <v>0</v>
          </cell>
          <cell r="P514">
            <v>0</v>
          </cell>
          <cell r="S514">
            <v>0</v>
          </cell>
          <cell r="V514">
            <v>0</v>
          </cell>
        </row>
        <row r="515">
          <cell r="G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</row>
        <row r="516">
          <cell r="G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</row>
        <row r="517">
          <cell r="G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</row>
        <row r="518">
          <cell r="G518">
            <v>0</v>
          </cell>
          <cell r="J518">
            <v>0</v>
          </cell>
          <cell r="M518">
            <v>0</v>
          </cell>
          <cell r="P518">
            <v>0</v>
          </cell>
          <cell r="S518">
            <v>0</v>
          </cell>
          <cell r="V518">
            <v>0</v>
          </cell>
        </row>
        <row r="519">
          <cell r="G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</row>
        <row r="520">
          <cell r="G520">
            <v>0</v>
          </cell>
          <cell r="J520">
            <v>0</v>
          </cell>
          <cell r="M520">
            <v>0</v>
          </cell>
          <cell r="P520">
            <v>0</v>
          </cell>
          <cell r="S520">
            <v>0</v>
          </cell>
          <cell r="V520">
            <v>0</v>
          </cell>
        </row>
        <row r="521">
          <cell r="G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</row>
        <row r="522">
          <cell r="G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</row>
        <row r="523">
          <cell r="G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</row>
        <row r="524">
          <cell r="G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</row>
        <row r="525">
          <cell r="G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</row>
        <row r="526">
          <cell r="G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</row>
        <row r="527">
          <cell r="G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</row>
        <row r="528">
          <cell r="G528">
            <v>0</v>
          </cell>
          <cell r="J528">
            <v>0</v>
          </cell>
          <cell r="M528">
            <v>0</v>
          </cell>
          <cell r="P528">
            <v>0</v>
          </cell>
          <cell r="S528">
            <v>0</v>
          </cell>
          <cell r="V528">
            <v>0</v>
          </cell>
        </row>
        <row r="529">
          <cell r="G529">
            <v>0</v>
          </cell>
          <cell r="J529">
            <v>0</v>
          </cell>
          <cell r="M529">
            <v>0</v>
          </cell>
          <cell r="P529">
            <v>0</v>
          </cell>
          <cell r="S529">
            <v>0</v>
          </cell>
          <cell r="V529">
            <v>0</v>
          </cell>
        </row>
        <row r="530">
          <cell r="G530">
            <v>0</v>
          </cell>
          <cell r="J530">
            <v>0</v>
          </cell>
          <cell r="M530">
            <v>0</v>
          </cell>
          <cell r="P530">
            <v>0</v>
          </cell>
          <cell r="S530">
            <v>0</v>
          </cell>
          <cell r="V530">
            <v>0</v>
          </cell>
        </row>
        <row r="531">
          <cell r="G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</row>
        <row r="532">
          <cell r="G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</row>
        <row r="533">
          <cell r="G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</row>
        <row r="534">
          <cell r="G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</row>
        <row r="535">
          <cell r="G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</row>
        <row r="536">
          <cell r="G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</row>
        <row r="537">
          <cell r="G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</row>
        <row r="538">
          <cell r="G538">
            <v>0</v>
          </cell>
          <cell r="J538">
            <v>0</v>
          </cell>
          <cell r="M538">
            <v>0</v>
          </cell>
          <cell r="P538">
            <v>0</v>
          </cell>
          <cell r="S538">
            <v>0</v>
          </cell>
          <cell r="V538">
            <v>0</v>
          </cell>
        </row>
        <row r="539">
          <cell r="G539">
            <v>0</v>
          </cell>
          <cell r="J539">
            <v>0</v>
          </cell>
          <cell r="M539">
            <v>0</v>
          </cell>
          <cell r="P539">
            <v>0</v>
          </cell>
          <cell r="S539">
            <v>0</v>
          </cell>
          <cell r="V539">
            <v>0</v>
          </cell>
        </row>
        <row r="540">
          <cell r="G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</row>
        <row r="541">
          <cell r="G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</row>
        <row r="542">
          <cell r="G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</row>
        <row r="543">
          <cell r="G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</row>
        <row r="544">
          <cell r="G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</row>
        <row r="545">
          <cell r="G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</row>
        <row r="546">
          <cell r="G546">
            <v>0</v>
          </cell>
          <cell r="J546">
            <v>0</v>
          </cell>
          <cell r="M546">
            <v>0</v>
          </cell>
          <cell r="P546">
            <v>0</v>
          </cell>
          <cell r="S546">
            <v>0</v>
          </cell>
          <cell r="V546">
            <v>0</v>
          </cell>
        </row>
        <row r="547">
          <cell r="G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</row>
        <row r="548">
          <cell r="G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</row>
        <row r="549">
          <cell r="G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</row>
        <row r="550">
          <cell r="G550">
            <v>0</v>
          </cell>
          <cell r="J550">
            <v>0</v>
          </cell>
          <cell r="M550">
            <v>0</v>
          </cell>
          <cell r="P550">
            <v>0</v>
          </cell>
          <cell r="S550">
            <v>0</v>
          </cell>
          <cell r="V550">
            <v>0</v>
          </cell>
        </row>
        <row r="551">
          <cell r="G551">
            <v>0</v>
          </cell>
          <cell r="J551">
            <v>0</v>
          </cell>
          <cell r="M551">
            <v>0</v>
          </cell>
          <cell r="P551">
            <v>0</v>
          </cell>
          <cell r="S551">
            <v>0</v>
          </cell>
          <cell r="V551">
            <v>0</v>
          </cell>
        </row>
        <row r="552">
          <cell r="G552">
            <v>0</v>
          </cell>
          <cell r="J552">
            <v>0</v>
          </cell>
          <cell r="M552">
            <v>0</v>
          </cell>
          <cell r="P552">
            <v>0</v>
          </cell>
          <cell r="S552">
            <v>0</v>
          </cell>
          <cell r="V552">
            <v>0</v>
          </cell>
        </row>
        <row r="553">
          <cell r="G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0</v>
          </cell>
        </row>
        <row r="554">
          <cell r="G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</row>
        <row r="555">
          <cell r="G555">
            <v>0</v>
          </cell>
          <cell r="J555">
            <v>0</v>
          </cell>
          <cell r="M555">
            <v>0</v>
          </cell>
          <cell r="P555">
            <v>0</v>
          </cell>
          <cell r="S555">
            <v>0</v>
          </cell>
          <cell r="V555">
            <v>0</v>
          </cell>
        </row>
        <row r="556">
          <cell r="G556">
            <v>0</v>
          </cell>
          <cell r="J556">
            <v>0</v>
          </cell>
          <cell r="M556">
            <v>0</v>
          </cell>
          <cell r="P556">
            <v>0</v>
          </cell>
          <cell r="S556">
            <v>0</v>
          </cell>
          <cell r="V556">
            <v>0</v>
          </cell>
        </row>
        <row r="557">
          <cell r="G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</row>
        <row r="558">
          <cell r="G558">
            <v>0</v>
          </cell>
          <cell r="J558">
            <v>0</v>
          </cell>
          <cell r="M558">
            <v>0</v>
          </cell>
          <cell r="P558">
            <v>0</v>
          </cell>
          <cell r="S558">
            <v>0</v>
          </cell>
          <cell r="V558">
            <v>0</v>
          </cell>
        </row>
        <row r="559">
          <cell r="G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</row>
        <row r="560">
          <cell r="G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</row>
        <row r="561">
          <cell r="G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</row>
        <row r="562">
          <cell r="G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</row>
        <row r="563">
          <cell r="G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</row>
        <row r="564">
          <cell r="G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</row>
        <row r="565">
          <cell r="G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</row>
        <row r="566">
          <cell r="G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</row>
        <row r="567">
          <cell r="G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</row>
        <row r="568">
          <cell r="G568">
            <v>0</v>
          </cell>
          <cell r="J568">
            <v>0</v>
          </cell>
          <cell r="M568">
            <v>0</v>
          </cell>
          <cell r="P568">
            <v>0</v>
          </cell>
          <cell r="S568">
            <v>0</v>
          </cell>
          <cell r="V568">
            <v>0</v>
          </cell>
        </row>
        <row r="569">
          <cell r="G569">
            <v>0</v>
          </cell>
          <cell r="J569">
            <v>0</v>
          </cell>
          <cell r="M569">
            <v>0</v>
          </cell>
          <cell r="P569">
            <v>0</v>
          </cell>
          <cell r="S569">
            <v>0</v>
          </cell>
          <cell r="V569">
            <v>0</v>
          </cell>
        </row>
        <row r="570">
          <cell r="G570">
            <v>0</v>
          </cell>
          <cell r="J570">
            <v>0</v>
          </cell>
          <cell r="M570">
            <v>0</v>
          </cell>
          <cell r="P570">
            <v>0</v>
          </cell>
          <cell r="S570">
            <v>0</v>
          </cell>
          <cell r="V570">
            <v>0</v>
          </cell>
        </row>
        <row r="571">
          <cell r="G571">
            <v>0</v>
          </cell>
          <cell r="J571">
            <v>0</v>
          </cell>
          <cell r="M571">
            <v>0</v>
          </cell>
          <cell r="P571">
            <v>0</v>
          </cell>
          <cell r="S571">
            <v>0</v>
          </cell>
          <cell r="V571">
            <v>0</v>
          </cell>
        </row>
        <row r="572">
          <cell r="G572">
            <v>0</v>
          </cell>
          <cell r="J572">
            <v>0</v>
          </cell>
          <cell r="M572">
            <v>0</v>
          </cell>
          <cell r="P572">
            <v>0</v>
          </cell>
          <cell r="S572">
            <v>0</v>
          </cell>
          <cell r="V572">
            <v>0</v>
          </cell>
        </row>
        <row r="573">
          <cell r="G573">
            <v>0</v>
          </cell>
          <cell r="J573">
            <v>0</v>
          </cell>
          <cell r="M573">
            <v>0</v>
          </cell>
          <cell r="P573">
            <v>0</v>
          </cell>
          <cell r="S573">
            <v>0</v>
          </cell>
          <cell r="V573">
            <v>0</v>
          </cell>
        </row>
        <row r="574">
          <cell r="G574">
            <v>0</v>
          </cell>
          <cell r="J574">
            <v>0</v>
          </cell>
          <cell r="M574">
            <v>0</v>
          </cell>
          <cell r="P574">
            <v>0</v>
          </cell>
          <cell r="S574">
            <v>0</v>
          </cell>
          <cell r="V574">
            <v>0</v>
          </cell>
        </row>
        <row r="575">
          <cell r="G575">
            <v>0</v>
          </cell>
          <cell r="J575">
            <v>0</v>
          </cell>
          <cell r="M575">
            <v>0</v>
          </cell>
          <cell r="P575">
            <v>0</v>
          </cell>
          <cell r="S575">
            <v>0</v>
          </cell>
          <cell r="V575">
            <v>0</v>
          </cell>
        </row>
        <row r="576">
          <cell r="G576">
            <v>0</v>
          </cell>
          <cell r="J576">
            <v>0</v>
          </cell>
          <cell r="M576">
            <v>0</v>
          </cell>
          <cell r="P576">
            <v>0</v>
          </cell>
          <cell r="S576">
            <v>0</v>
          </cell>
          <cell r="V576">
            <v>0</v>
          </cell>
        </row>
        <row r="577">
          <cell r="G577">
            <v>0</v>
          </cell>
          <cell r="J577">
            <v>0</v>
          </cell>
          <cell r="M577">
            <v>0</v>
          </cell>
          <cell r="P577">
            <v>0</v>
          </cell>
          <cell r="S577">
            <v>0</v>
          </cell>
          <cell r="V577">
            <v>0</v>
          </cell>
        </row>
        <row r="578">
          <cell r="G578">
            <v>0</v>
          </cell>
          <cell r="J578">
            <v>0</v>
          </cell>
          <cell r="M578">
            <v>0</v>
          </cell>
          <cell r="P578">
            <v>0</v>
          </cell>
          <cell r="S578">
            <v>0</v>
          </cell>
          <cell r="V578">
            <v>0</v>
          </cell>
        </row>
        <row r="579">
          <cell r="G579">
            <v>0</v>
          </cell>
          <cell r="J579">
            <v>0</v>
          </cell>
          <cell r="M579">
            <v>0</v>
          </cell>
          <cell r="P579">
            <v>0</v>
          </cell>
          <cell r="S579">
            <v>0</v>
          </cell>
          <cell r="V579">
            <v>0</v>
          </cell>
        </row>
        <row r="580">
          <cell r="G580">
            <v>0</v>
          </cell>
          <cell r="J580">
            <v>0</v>
          </cell>
          <cell r="M580">
            <v>0</v>
          </cell>
          <cell r="P580">
            <v>0</v>
          </cell>
          <cell r="S580">
            <v>0</v>
          </cell>
          <cell r="V580">
            <v>0</v>
          </cell>
        </row>
        <row r="581">
          <cell r="G581">
            <v>0</v>
          </cell>
          <cell r="J581">
            <v>0</v>
          </cell>
          <cell r="M581">
            <v>0</v>
          </cell>
          <cell r="P581">
            <v>0</v>
          </cell>
          <cell r="S581">
            <v>0</v>
          </cell>
          <cell r="V581">
            <v>0</v>
          </cell>
        </row>
        <row r="582">
          <cell r="G582">
            <v>0</v>
          </cell>
          <cell r="J582">
            <v>0</v>
          </cell>
          <cell r="M582">
            <v>0</v>
          </cell>
          <cell r="P582">
            <v>0</v>
          </cell>
          <cell r="S582">
            <v>0</v>
          </cell>
          <cell r="V582">
            <v>0</v>
          </cell>
        </row>
        <row r="583">
          <cell r="G583">
            <v>0</v>
          </cell>
          <cell r="J583">
            <v>0</v>
          </cell>
          <cell r="M583">
            <v>0</v>
          </cell>
          <cell r="P583">
            <v>0</v>
          </cell>
          <cell r="S583">
            <v>0</v>
          </cell>
          <cell r="V583">
            <v>0</v>
          </cell>
        </row>
        <row r="584">
          <cell r="G584">
            <v>0</v>
          </cell>
          <cell r="J584">
            <v>0</v>
          </cell>
          <cell r="M584">
            <v>0</v>
          </cell>
          <cell r="P584">
            <v>0</v>
          </cell>
          <cell r="S584">
            <v>0</v>
          </cell>
          <cell r="V584">
            <v>0</v>
          </cell>
        </row>
        <row r="585">
          <cell r="G585">
            <v>0</v>
          </cell>
          <cell r="J585">
            <v>0</v>
          </cell>
          <cell r="M585">
            <v>0</v>
          </cell>
          <cell r="P585">
            <v>0</v>
          </cell>
          <cell r="S585">
            <v>0</v>
          </cell>
          <cell r="V585">
            <v>0</v>
          </cell>
        </row>
        <row r="586">
          <cell r="G586">
            <v>0</v>
          </cell>
          <cell r="J586">
            <v>0</v>
          </cell>
          <cell r="M586">
            <v>0</v>
          </cell>
          <cell r="P586">
            <v>0</v>
          </cell>
          <cell r="S586">
            <v>0</v>
          </cell>
          <cell r="V586">
            <v>0</v>
          </cell>
        </row>
        <row r="587">
          <cell r="G587">
            <v>0</v>
          </cell>
          <cell r="J587">
            <v>0</v>
          </cell>
          <cell r="M587">
            <v>0</v>
          </cell>
          <cell r="P587">
            <v>0</v>
          </cell>
          <cell r="S587">
            <v>0</v>
          </cell>
          <cell r="V587">
            <v>0</v>
          </cell>
        </row>
        <row r="588">
          <cell r="G588">
            <v>0</v>
          </cell>
          <cell r="J588">
            <v>0</v>
          </cell>
          <cell r="M588">
            <v>0</v>
          </cell>
          <cell r="P588">
            <v>0</v>
          </cell>
          <cell r="S588">
            <v>0</v>
          </cell>
          <cell r="V588">
            <v>0</v>
          </cell>
        </row>
        <row r="589">
          <cell r="G589">
            <v>0</v>
          </cell>
          <cell r="J589">
            <v>0</v>
          </cell>
          <cell r="M589">
            <v>0</v>
          </cell>
          <cell r="P589">
            <v>0</v>
          </cell>
          <cell r="S589">
            <v>0</v>
          </cell>
          <cell r="V589">
            <v>0</v>
          </cell>
        </row>
        <row r="590">
          <cell r="G590">
            <v>0</v>
          </cell>
          <cell r="J590">
            <v>0</v>
          </cell>
          <cell r="M590">
            <v>0</v>
          </cell>
          <cell r="P590">
            <v>0</v>
          </cell>
          <cell r="S590">
            <v>0</v>
          </cell>
          <cell r="V590">
            <v>0</v>
          </cell>
        </row>
        <row r="591">
          <cell r="G591">
            <v>0</v>
          </cell>
          <cell r="J591">
            <v>0</v>
          </cell>
          <cell r="M591">
            <v>0</v>
          </cell>
          <cell r="P591">
            <v>0</v>
          </cell>
          <cell r="S591">
            <v>0</v>
          </cell>
          <cell r="V591">
            <v>0</v>
          </cell>
        </row>
        <row r="592">
          <cell r="G592">
            <v>0</v>
          </cell>
          <cell r="J592">
            <v>0</v>
          </cell>
          <cell r="M592">
            <v>0</v>
          </cell>
          <cell r="P592">
            <v>0</v>
          </cell>
          <cell r="S592">
            <v>0</v>
          </cell>
          <cell r="V592">
            <v>0</v>
          </cell>
        </row>
        <row r="593">
          <cell r="G593">
            <v>0</v>
          </cell>
          <cell r="J593">
            <v>0</v>
          </cell>
          <cell r="M593">
            <v>0</v>
          </cell>
          <cell r="P593">
            <v>0</v>
          </cell>
          <cell r="S593">
            <v>0</v>
          </cell>
          <cell r="V593">
            <v>0</v>
          </cell>
        </row>
        <row r="594">
          <cell r="G594">
            <v>0</v>
          </cell>
          <cell r="J594">
            <v>0</v>
          </cell>
          <cell r="M594">
            <v>0</v>
          </cell>
          <cell r="P594">
            <v>0</v>
          </cell>
          <cell r="S594">
            <v>0</v>
          </cell>
          <cell r="V594">
            <v>0</v>
          </cell>
        </row>
        <row r="595">
          <cell r="G595">
            <v>0</v>
          </cell>
          <cell r="J595">
            <v>0</v>
          </cell>
          <cell r="M595">
            <v>0</v>
          </cell>
          <cell r="P595">
            <v>0</v>
          </cell>
          <cell r="S595">
            <v>0</v>
          </cell>
          <cell r="V595">
            <v>0</v>
          </cell>
        </row>
        <row r="596">
          <cell r="G596">
            <v>0</v>
          </cell>
          <cell r="J596">
            <v>0</v>
          </cell>
          <cell r="M596">
            <v>0</v>
          </cell>
          <cell r="P596">
            <v>0</v>
          </cell>
          <cell r="S596">
            <v>0</v>
          </cell>
          <cell r="V596">
            <v>0</v>
          </cell>
        </row>
        <row r="597">
          <cell r="G597">
            <v>0</v>
          </cell>
          <cell r="J597">
            <v>0</v>
          </cell>
          <cell r="M597">
            <v>0</v>
          </cell>
          <cell r="P597">
            <v>0</v>
          </cell>
          <cell r="S597">
            <v>0</v>
          </cell>
          <cell r="V597">
            <v>0</v>
          </cell>
        </row>
        <row r="598">
          <cell r="G598">
            <v>0</v>
          </cell>
          <cell r="J598">
            <v>0</v>
          </cell>
          <cell r="M598">
            <v>0</v>
          </cell>
          <cell r="P598">
            <v>0</v>
          </cell>
          <cell r="S598">
            <v>0</v>
          </cell>
          <cell r="V598">
            <v>0</v>
          </cell>
        </row>
        <row r="599">
          <cell r="G599">
            <v>0</v>
          </cell>
          <cell r="J599">
            <v>0</v>
          </cell>
          <cell r="M599">
            <v>0</v>
          </cell>
          <cell r="P599">
            <v>0</v>
          </cell>
          <cell r="S599">
            <v>0</v>
          </cell>
          <cell r="V599">
            <v>0</v>
          </cell>
        </row>
        <row r="600">
          <cell r="G600">
            <v>0</v>
          </cell>
          <cell r="J600">
            <v>0</v>
          </cell>
          <cell r="M600">
            <v>0</v>
          </cell>
          <cell r="P600">
            <v>0</v>
          </cell>
          <cell r="S600">
            <v>0</v>
          </cell>
          <cell r="V600">
            <v>0</v>
          </cell>
        </row>
        <row r="601">
          <cell r="G601">
            <v>0</v>
          </cell>
          <cell r="J601">
            <v>0</v>
          </cell>
          <cell r="M601">
            <v>0</v>
          </cell>
          <cell r="P601">
            <v>0</v>
          </cell>
          <cell r="S601">
            <v>0</v>
          </cell>
          <cell r="V601">
            <v>0</v>
          </cell>
        </row>
        <row r="602">
          <cell r="G602">
            <v>0</v>
          </cell>
          <cell r="J602">
            <v>0</v>
          </cell>
          <cell r="M602">
            <v>0</v>
          </cell>
          <cell r="P602">
            <v>0</v>
          </cell>
          <cell r="S602">
            <v>0</v>
          </cell>
          <cell r="V602">
            <v>0</v>
          </cell>
        </row>
        <row r="603">
          <cell r="G603">
            <v>0</v>
          </cell>
          <cell r="J603">
            <v>0</v>
          </cell>
          <cell r="M603">
            <v>0</v>
          </cell>
          <cell r="P603">
            <v>0</v>
          </cell>
          <cell r="S603">
            <v>0</v>
          </cell>
          <cell r="V603">
            <v>0</v>
          </cell>
        </row>
        <row r="604">
          <cell r="G604">
            <v>0</v>
          </cell>
          <cell r="J604">
            <v>0</v>
          </cell>
          <cell r="M604">
            <v>0</v>
          </cell>
          <cell r="P604">
            <v>0</v>
          </cell>
          <cell r="S604">
            <v>0</v>
          </cell>
          <cell r="V604">
            <v>0</v>
          </cell>
        </row>
        <row r="605">
          <cell r="G605">
            <v>0</v>
          </cell>
          <cell r="J605">
            <v>0</v>
          </cell>
          <cell r="M605">
            <v>0</v>
          </cell>
          <cell r="P605">
            <v>0</v>
          </cell>
          <cell r="S605">
            <v>0</v>
          </cell>
          <cell r="V605">
            <v>0</v>
          </cell>
        </row>
        <row r="606">
          <cell r="G606">
            <v>0</v>
          </cell>
          <cell r="J606">
            <v>0</v>
          </cell>
          <cell r="M606">
            <v>0</v>
          </cell>
          <cell r="P606">
            <v>0</v>
          </cell>
          <cell r="S606">
            <v>0</v>
          </cell>
          <cell r="V606">
            <v>0</v>
          </cell>
        </row>
        <row r="607">
          <cell r="G607">
            <v>0</v>
          </cell>
          <cell r="J607">
            <v>0</v>
          </cell>
          <cell r="M607">
            <v>0</v>
          </cell>
          <cell r="P607">
            <v>0</v>
          </cell>
          <cell r="S607">
            <v>0</v>
          </cell>
          <cell r="V607">
            <v>0</v>
          </cell>
        </row>
        <row r="608">
          <cell r="G608">
            <v>0</v>
          </cell>
          <cell r="J608">
            <v>0</v>
          </cell>
          <cell r="M608">
            <v>0</v>
          </cell>
          <cell r="P608">
            <v>0</v>
          </cell>
          <cell r="S608">
            <v>0</v>
          </cell>
          <cell r="V608">
            <v>0</v>
          </cell>
        </row>
        <row r="609">
          <cell r="G609">
            <v>0</v>
          </cell>
          <cell r="J609">
            <v>0</v>
          </cell>
          <cell r="M609">
            <v>0</v>
          </cell>
          <cell r="P609">
            <v>0</v>
          </cell>
          <cell r="S609">
            <v>0</v>
          </cell>
          <cell r="V609">
            <v>0</v>
          </cell>
        </row>
        <row r="610">
          <cell r="G610">
            <v>0</v>
          </cell>
          <cell r="J610">
            <v>0</v>
          </cell>
          <cell r="M610">
            <v>0</v>
          </cell>
          <cell r="P610">
            <v>0</v>
          </cell>
          <cell r="S610">
            <v>0</v>
          </cell>
          <cell r="V610">
            <v>0</v>
          </cell>
        </row>
        <row r="611"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0</v>
          </cell>
          <cell r="V611">
            <v>0</v>
          </cell>
        </row>
        <row r="612">
          <cell r="G612">
            <v>0</v>
          </cell>
          <cell r="J612">
            <v>0</v>
          </cell>
          <cell r="M612">
            <v>0</v>
          </cell>
          <cell r="P612">
            <v>0</v>
          </cell>
          <cell r="S612">
            <v>0</v>
          </cell>
          <cell r="V612">
            <v>0</v>
          </cell>
        </row>
        <row r="613"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0</v>
          </cell>
          <cell r="V613">
            <v>0</v>
          </cell>
        </row>
        <row r="614"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0</v>
          </cell>
          <cell r="V614">
            <v>0</v>
          </cell>
        </row>
        <row r="615"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0</v>
          </cell>
          <cell r="V615">
            <v>0</v>
          </cell>
        </row>
        <row r="616">
          <cell r="G616">
            <v>0</v>
          </cell>
          <cell r="J616">
            <v>0</v>
          </cell>
          <cell r="M616">
            <v>0</v>
          </cell>
          <cell r="P616">
            <v>0</v>
          </cell>
          <cell r="S616">
            <v>0</v>
          </cell>
          <cell r="V616">
            <v>0</v>
          </cell>
        </row>
        <row r="617">
          <cell r="G617">
            <v>0</v>
          </cell>
          <cell r="J617">
            <v>0</v>
          </cell>
          <cell r="M617">
            <v>0</v>
          </cell>
          <cell r="P617">
            <v>0</v>
          </cell>
          <cell r="S617">
            <v>0</v>
          </cell>
          <cell r="V617">
            <v>0</v>
          </cell>
        </row>
        <row r="618">
          <cell r="G618">
            <v>0</v>
          </cell>
          <cell r="J618">
            <v>0</v>
          </cell>
          <cell r="M618">
            <v>0</v>
          </cell>
          <cell r="P618">
            <v>0</v>
          </cell>
          <cell r="S618">
            <v>0</v>
          </cell>
          <cell r="V618">
            <v>0</v>
          </cell>
        </row>
        <row r="619">
          <cell r="G619">
            <v>0</v>
          </cell>
          <cell r="J619">
            <v>0</v>
          </cell>
          <cell r="M619">
            <v>0</v>
          </cell>
          <cell r="P619">
            <v>0</v>
          </cell>
          <cell r="S619">
            <v>0</v>
          </cell>
          <cell r="V619">
            <v>0</v>
          </cell>
        </row>
        <row r="620">
          <cell r="G620">
            <v>0</v>
          </cell>
          <cell r="J620">
            <v>0</v>
          </cell>
          <cell r="M620">
            <v>0</v>
          </cell>
          <cell r="P620">
            <v>0</v>
          </cell>
          <cell r="S620">
            <v>0</v>
          </cell>
          <cell r="V620">
            <v>0</v>
          </cell>
        </row>
        <row r="621">
          <cell r="G621">
            <v>0</v>
          </cell>
          <cell r="J621">
            <v>0</v>
          </cell>
          <cell r="M621">
            <v>0</v>
          </cell>
          <cell r="P621">
            <v>0</v>
          </cell>
          <cell r="S621">
            <v>0</v>
          </cell>
          <cell r="V621">
            <v>0</v>
          </cell>
        </row>
        <row r="622">
          <cell r="G622">
            <v>0</v>
          </cell>
          <cell r="J622">
            <v>0</v>
          </cell>
          <cell r="M622">
            <v>0</v>
          </cell>
          <cell r="P622">
            <v>0</v>
          </cell>
          <cell r="S622">
            <v>0</v>
          </cell>
          <cell r="V622">
            <v>0</v>
          </cell>
        </row>
        <row r="623">
          <cell r="G623">
            <v>0</v>
          </cell>
          <cell r="J623">
            <v>0</v>
          </cell>
          <cell r="M623">
            <v>0</v>
          </cell>
          <cell r="P623">
            <v>0</v>
          </cell>
          <cell r="S623">
            <v>0</v>
          </cell>
          <cell r="V623">
            <v>0</v>
          </cell>
        </row>
        <row r="624">
          <cell r="G624">
            <v>0</v>
          </cell>
          <cell r="J624">
            <v>0</v>
          </cell>
          <cell r="M624">
            <v>0</v>
          </cell>
          <cell r="P624">
            <v>0</v>
          </cell>
          <cell r="S624">
            <v>0</v>
          </cell>
          <cell r="V624">
            <v>0</v>
          </cell>
        </row>
        <row r="625">
          <cell r="G625">
            <v>0</v>
          </cell>
          <cell r="J625">
            <v>0</v>
          </cell>
          <cell r="M625">
            <v>0</v>
          </cell>
          <cell r="P625">
            <v>0</v>
          </cell>
          <cell r="S625">
            <v>0</v>
          </cell>
          <cell r="V625">
            <v>0</v>
          </cell>
        </row>
        <row r="626">
          <cell r="G626">
            <v>0</v>
          </cell>
          <cell r="J626">
            <v>0</v>
          </cell>
          <cell r="M626">
            <v>0</v>
          </cell>
          <cell r="P626">
            <v>0</v>
          </cell>
          <cell r="S626">
            <v>0</v>
          </cell>
          <cell r="V626">
            <v>0</v>
          </cell>
        </row>
        <row r="627">
          <cell r="G627">
            <v>0</v>
          </cell>
          <cell r="J627">
            <v>0</v>
          </cell>
          <cell r="M627">
            <v>0</v>
          </cell>
          <cell r="P627">
            <v>0</v>
          </cell>
          <cell r="S627">
            <v>0</v>
          </cell>
          <cell r="V627">
            <v>0</v>
          </cell>
        </row>
        <row r="628">
          <cell r="G628">
            <v>0</v>
          </cell>
          <cell r="J628">
            <v>0</v>
          </cell>
          <cell r="M628">
            <v>0</v>
          </cell>
          <cell r="P628">
            <v>0</v>
          </cell>
          <cell r="S628">
            <v>0</v>
          </cell>
          <cell r="V628">
            <v>0</v>
          </cell>
        </row>
        <row r="629">
          <cell r="G629">
            <v>0</v>
          </cell>
          <cell r="J629">
            <v>0</v>
          </cell>
          <cell r="M629">
            <v>0</v>
          </cell>
          <cell r="P629">
            <v>0</v>
          </cell>
          <cell r="S629">
            <v>0</v>
          </cell>
          <cell r="V629">
            <v>0</v>
          </cell>
        </row>
        <row r="630">
          <cell r="G630">
            <v>0</v>
          </cell>
          <cell r="J630">
            <v>0</v>
          </cell>
          <cell r="M630">
            <v>0</v>
          </cell>
          <cell r="P630">
            <v>0</v>
          </cell>
          <cell r="S630">
            <v>0</v>
          </cell>
          <cell r="V630">
            <v>0</v>
          </cell>
        </row>
        <row r="631">
          <cell r="G631">
            <v>0</v>
          </cell>
          <cell r="J631">
            <v>0</v>
          </cell>
          <cell r="M631">
            <v>0</v>
          </cell>
          <cell r="P631">
            <v>0</v>
          </cell>
          <cell r="S631">
            <v>0</v>
          </cell>
          <cell r="V631">
            <v>0</v>
          </cell>
        </row>
        <row r="632">
          <cell r="G632">
            <v>0</v>
          </cell>
          <cell r="J632">
            <v>0</v>
          </cell>
          <cell r="M632">
            <v>0</v>
          </cell>
          <cell r="P632">
            <v>0</v>
          </cell>
          <cell r="S632">
            <v>0</v>
          </cell>
          <cell r="V632">
            <v>0</v>
          </cell>
        </row>
        <row r="633">
          <cell r="G633">
            <v>0</v>
          </cell>
          <cell r="J633">
            <v>0</v>
          </cell>
          <cell r="M633">
            <v>0</v>
          </cell>
          <cell r="P633">
            <v>0</v>
          </cell>
          <cell r="S633">
            <v>0</v>
          </cell>
          <cell r="V633">
            <v>0</v>
          </cell>
        </row>
        <row r="634">
          <cell r="G634">
            <v>0</v>
          </cell>
          <cell r="J634">
            <v>0</v>
          </cell>
          <cell r="M634">
            <v>0</v>
          </cell>
          <cell r="P634">
            <v>0</v>
          </cell>
          <cell r="S634">
            <v>0</v>
          </cell>
          <cell r="V634">
            <v>0</v>
          </cell>
        </row>
        <row r="635">
          <cell r="G635">
            <v>0</v>
          </cell>
          <cell r="J635">
            <v>0</v>
          </cell>
          <cell r="M635">
            <v>0</v>
          </cell>
          <cell r="P635">
            <v>0</v>
          </cell>
          <cell r="S635">
            <v>0</v>
          </cell>
          <cell r="V635">
            <v>0</v>
          </cell>
        </row>
        <row r="636">
          <cell r="G636">
            <v>0</v>
          </cell>
          <cell r="J636">
            <v>0</v>
          </cell>
          <cell r="M636">
            <v>0</v>
          </cell>
          <cell r="P636">
            <v>0</v>
          </cell>
          <cell r="S636">
            <v>0</v>
          </cell>
          <cell r="V636">
            <v>0</v>
          </cell>
        </row>
        <row r="637">
          <cell r="G637">
            <v>0</v>
          </cell>
          <cell r="J637">
            <v>0</v>
          </cell>
          <cell r="M637">
            <v>0</v>
          </cell>
          <cell r="P637">
            <v>0</v>
          </cell>
          <cell r="S637">
            <v>0</v>
          </cell>
          <cell r="V637">
            <v>0</v>
          </cell>
        </row>
        <row r="638">
          <cell r="G638">
            <v>0</v>
          </cell>
          <cell r="J638">
            <v>0</v>
          </cell>
          <cell r="M638">
            <v>0</v>
          </cell>
          <cell r="P638">
            <v>0</v>
          </cell>
          <cell r="S638">
            <v>0</v>
          </cell>
          <cell r="V638">
            <v>0</v>
          </cell>
        </row>
        <row r="639">
          <cell r="G639">
            <v>0</v>
          </cell>
          <cell r="J639">
            <v>0</v>
          </cell>
          <cell r="M639">
            <v>0</v>
          </cell>
          <cell r="P639">
            <v>0</v>
          </cell>
          <cell r="S639">
            <v>0</v>
          </cell>
          <cell r="V639">
            <v>0</v>
          </cell>
        </row>
        <row r="640">
          <cell r="G640">
            <v>0</v>
          </cell>
          <cell r="J640">
            <v>0</v>
          </cell>
          <cell r="M640">
            <v>0</v>
          </cell>
          <cell r="P640">
            <v>0</v>
          </cell>
          <cell r="S640">
            <v>0</v>
          </cell>
          <cell r="V640">
            <v>0</v>
          </cell>
        </row>
        <row r="641">
          <cell r="G641">
            <v>0</v>
          </cell>
          <cell r="J641">
            <v>0</v>
          </cell>
          <cell r="M641">
            <v>0</v>
          </cell>
          <cell r="P641">
            <v>0</v>
          </cell>
          <cell r="S641">
            <v>0</v>
          </cell>
          <cell r="V641">
            <v>0</v>
          </cell>
        </row>
        <row r="642">
          <cell r="G642">
            <v>0</v>
          </cell>
          <cell r="J642">
            <v>0</v>
          </cell>
          <cell r="M642">
            <v>0</v>
          </cell>
          <cell r="P642">
            <v>0</v>
          </cell>
          <cell r="S642">
            <v>0</v>
          </cell>
          <cell r="V642">
            <v>0</v>
          </cell>
        </row>
        <row r="643">
          <cell r="G643">
            <v>0</v>
          </cell>
          <cell r="J643">
            <v>0</v>
          </cell>
          <cell r="M643">
            <v>0</v>
          </cell>
          <cell r="P643">
            <v>0</v>
          </cell>
          <cell r="S643">
            <v>0</v>
          </cell>
          <cell r="V643">
            <v>0</v>
          </cell>
        </row>
        <row r="644">
          <cell r="G644">
            <v>0</v>
          </cell>
          <cell r="J644">
            <v>0</v>
          </cell>
          <cell r="M644">
            <v>0</v>
          </cell>
          <cell r="P644">
            <v>0</v>
          </cell>
          <cell r="S644">
            <v>0</v>
          </cell>
          <cell r="V644">
            <v>0</v>
          </cell>
        </row>
        <row r="645">
          <cell r="G645">
            <v>0</v>
          </cell>
          <cell r="J645">
            <v>0</v>
          </cell>
          <cell r="M645">
            <v>0</v>
          </cell>
          <cell r="P645">
            <v>0</v>
          </cell>
          <cell r="S645">
            <v>0</v>
          </cell>
          <cell r="V645">
            <v>0</v>
          </cell>
        </row>
        <row r="646">
          <cell r="G646">
            <v>0</v>
          </cell>
          <cell r="J646">
            <v>0</v>
          </cell>
          <cell r="M646">
            <v>0</v>
          </cell>
          <cell r="P646">
            <v>0</v>
          </cell>
          <cell r="S646">
            <v>0</v>
          </cell>
          <cell r="V646">
            <v>0</v>
          </cell>
        </row>
        <row r="647">
          <cell r="G647">
            <v>0</v>
          </cell>
          <cell r="J647">
            <v>0</v>
          </cell>
          <cell r="M647">
            <v>0</v>
          </cell>
          <cell r="P647">
            <v>0</v>
          </cell>
          <cell r="S647">
            <v>0</v>
          </cell>
          <cell r="V647">
            <v>0</v>
          </cell>
        </row>
        <row r="648">
          <cell r="G648">
            <v>0</v>
          </cell>
          <cell r="J648">
            <v>0</v>
          </cell>
          <cell r="M648">
            <v>0</v>
          </cell>
          <cell r="P648">
            <v>0</v>
          </cell>
          <cell r="S648">
            <v>0</v>
          </cell>
          <cell r="V648">
            <v>0</v>
          </cell>
        </row>
        <row r="649">
          <cell r="G649">
            <v>0</v>
          </cell>
          <cell r="J649">
            <v>0</v>
          </cell>
          <cell r="M649">
            <v>0</v>
          </cell>
          <cell r="P649">
            <v>0</v>
          </cell>
          <cell r="S649">
            <v>0</v>
          </cell>
          <cell r="V649">
            <v>0</v>
          </cell>
        </row>
        <row r="650">
          <cell r="G650">
            <v>0</v>
          </cell>
          <cell r="J650">
            <v>0</v>
          </cell>
          <cell r="M650">
            <v>0</v>
          </cell>
          <cell r="P650">
            <v>0</v>
          </cell>
          <cell r="S650">
            <v>0</v>
          </cell>
          <cell r="V650">
            <v>0</v>
          </cell>
        </row>
        <row r="651">
          <cell r="G651">
            <v>0</v>
          </cell>
          <cell r="J651">
            <v>0</v>
          </cell>
          <cell r="M651">
            <v>0</v>
          </cell>
          <cell r="P651">
            <v>0</v>
          </cell>
          <cell r="S651">
            <v>0</v>
          </cell>
          <cell r="V651">
            <v>0</v>
          </cell>
        </row>
        <row r="652">
          <cell r="G652">
            <v>0</v>
          </cell>
          <cell r="J652">
            <v>0</v>
          </cell>
          <cell r="M652">
            <v>0</v>
          </cell>
          <cell r="P652">
            <v>0</v>
          </cell>
          <cell r="S652">
            <v>0</v>
          </cell>
          <cell r="V652">
            <v>0</v>
          </cell>
        </row>
        <row r="653">
          <cell r="G653">
            <v>0</v>
          </cell>
          <cell r="J653">
            <v>0</v>
          </cell>
          <cell r="M653">
            <v>0</v>
          </cell>
          <cell r="P653">
            <v>0</v>
          </cell>
          <cell r="S653">
            <v>0</v>
          </cell>
          <cell r="V653">
            <v>0</v>
          </cell>
        </row>
        <row r="654">
          <cell r="G654">
            <v>0</v>
          </cell>
          <cell r="J654">
            <v>0</v>
          </cell>
          <cell r="M654">
            <v>0</v>
          </cell>
          <cell r="P654">
            <v>0</v>
          </cell>
          <cell r="S654">
            <v>0</v>
          </cell>
          <cell r="V654">
            <v>0</v>
          </cell>
        </row>
        <row r="655">
          <cell r="G655">
            <v>0</v>
          </cell>
          <cell r="J655">
            <v>0</v>
          </cell>
          <cell r="M655">
            <v>0</v>
          </cell>
          <cell r="P655">
            <v>0</v>
          </cell>
          <cell r="S655">
            <v>0</v>
          </cell>
          <cell r="V655">
            <v>0</v>
          </cell>
        </row>
        <row r="656">
          <cell r="G656">
            <v>0</v>
          </cell>
          <cell r="J656">
            <v>0</v>
          </cell>
          <cell r="M656">
            <v>0</v>
          </cell>
          <cell r="P656">
            <v>0</v>
          </cell>
          <cell r="S656">
            <v>0</v>
          </cell>
          <cell r="V656">
            <v>0</v>
          </cell>
        </row>
        <row r="657">
          <cell r="G657">
            <v>0</v>
          </cell>
          <cell r="J657">
            <v>0</v>
          </cell>
          <cell r="M657">
            <v>0</v>
          </cell>
          <cell r="P657">
            <v>0</v>
          </cell>
          <cell r="S657">
            <v>0</v>
          </cell>
          <cell r="V657">
            <v>0</v>
          </cell>
        </row>
        <row r="658">
          <cell r="G658">
            <v>0</v>
          </cell>
          <cell r="J658">
            <v>0</v>
          </cell>
          <cell r="M658">
            <v>0</v>
          </cell>
          <cell r="P658">
            <v>0</v>
          </cell>
          <cell r="S658">
            <v>0</v>
          </cell>
          <cell r="V658">
            <v>0</v>
          </cell>
        </row>
        <row r="659">
          <cell r="G659">
            <v>0</v>
          </cell>
          <cell r="J659">
            <v>0</v>
          </cell>
          <cell r="M659">
            <v>0</v>
          </cell>
          <cell r="P659">
            <v>0</v>
          </cell>
          <cell r="S659">
            <v>0</v>
          </cell>
          <cell r="V659">
            <v>0</v>
          </cell>
        </row>
        <row r="660">
          <cell r="G660">
            <v>0</v>
          </cell>
          <cell r="J660">
            <v>0</v>
          </cell>
          <cell r="M660">
            <v>0</v>
          </cell>
          <cell r="P660">
            <v>0</v>
          </cell>
          <cell r="S660">
            <v>0</v>
          </cell>
          <cell r="V660">
            <v>0</v>
          </cell>
        </row>
        <row r="661">
          <cell r="G661">
            <v>0</v>
          </cell>
          <cell r="J661">
            <v>0</v>
          </cell>
          <cell r="M661">
            <v>0</v>
          </cell>
          <cell r="P661">
            <v>0</v>
          </cell>
          <cell r="S661">
            <v>0</v>
          </cell>
          <cell r="V661">
            <v>0</v>
          </cell>
        </row>
        <row r="662">
          <cell r="G662">
            <v>0</v>
          </cell>
          <cell r="J662">
            <v>0</v>
          </cell>
          <cell r="M662">
            <v>0</v>
          </cell>
          <cell r="P662">
            <v>0</v>
          </cell>
          <cell r="S662">
            <v>0</v>
          </cell>
          <cell r="V662">
            <v>0</v>
          </cell>
        </row>
        <row r="663">
          <cell r="G663">
            <v>0</v>
          </cell>
          <cell r="J663">
            <v>0</v>
          </cell>
          <cell r="M663">
            <v>0</v>
          </cell>
          <cell r="P663">
            <v>0</v>
          </cell>
          <cell r="S663">
            <v>0</v>
          </cell>
          <cell r="V663">
            <v>0</v>
          </cell>
        </row>
        <row r="664">
          <cell r="G664">
            <v>0</v>
          </cell>
          <cell r="J664">
            <v>0</v>
          </cell>
          <cell r="M664">
            <v>0</v>
          </cell>
          <cell r="P664">
            <v>0</v>
          </cell>
          <cell r="S664">
            <v>0</v>
          </cell>
          <cell r="V664">
            <v>0</v>
          </cell>
        </row>
        <row r="665">
          <cell r="G665">
            <v>0</v>
          </cell>
          <cell r="J665">
            <v>0</v>
          </cell>
          <cell r="M665">
            <v>0</v>
          </cell>
          <cell r="P665">
            <v>0</v>
          </cell>
          <cell r="S665">
            <v>0</v>
          </cell>
          <cell r="V665">
            <v>0</v>
          </cell>
        </row>
        <row r="666">
          <cell r="G666">
            <v>0</v>
          </cell>
          <cell r="J666">
            <v>0</v>
          </cell>
          <cell r="M666">
            <v>0</v>
          </cell>
          <cell r="P666">
            <v>0</v>
          </cell>
          <cell r="S666">
            <v>0</v>
          </cell>
          <cell r="V666">
            <v>0</v>
          </cell>
        </row>
        <row r="667">
          <cell r="G667">
            <v>0</v>
          </cell>
          <cell r="J667">
            <v>0</v>
          </cell>
          <cell r="M667">
            <v>0</v>
          </cell>
          <cell r="P667">
            <v>0</v>
          </cell>
          <cell r="S667">
            <v>0</v>
          </cell>
          <cell r="V667">
            <v>0</v>
          </cell>
        </row>
        <row r="668">
          <cell r="G668">
            <v>0</v>
          </cell>
          <cell r="J668">
            <v>0</v>
          </cell>
          <cell r="M668">
            <v>0</v>
          </cell>
          <cell r="P668">
            <v>0</v>
          </cell>
          <cell r="S668">
            <v>0</v>
          </cell>
          <cell r="V668">
            <v>0</v>
          </cell>
        </row>
        <row r="669">
          <cell r="G669">
            <v>0</v>
          </cell>
          <cell r="J669">
            <v>0</v>
          </cell>
          <cell r="M669">
            <v>0</v>
          </cell>
          <cell r="P669">
            <v>0</v>
          </cell>
          <cell r="S669">
            <v>0</v>
          </cell>
          <cell r="V669">
            <v>0</v>
          </cell>
        </row>
        <row r="670">
          <cell r="G670">
            <v>0</v>
          </cell>
          <cell r="J670">
            <v>0</v>
          </cell>
          <cell r="M670">
            <v>0</v>
          </cell>
          <cell r="P670">
            <v>0</v>
          </cell>
          <cell r="S670">
            <v>0</v>
          </cell>
          <cell r="V670">
            <v>0</v>
          </cell>
        </row>
        <row r="671">
          <cell r="G671">
            <v>0</v>
          </cell>
          <cell r="J671">
            <v>0</v>
          </cell>
          <cell r="M671">
            <v>0</v>
          </cell>
          <cell r="P671">
            <v>0</v>
          </cell>
          <cell r="S671">
            <v>0</v>
          </cell>
          <cell r="V671">
            <v>0</v>
          </cell>
        </row>
        <row r="672">
          <cell r="G672">
            <v>0</v>
          </cell>
          <cell r="J672">
            <v>0</v>
          </cell>
          <cell r="M672">
            <v>0</v>
          </cell>
          <cell r="P672">
            <v>0</v>
          </cell>
          <cell r="S672">
            <v>0</v>
          </cell>
          <cell r="V672">
            <v>0</v>
          </cell>
        </row>
        <row r="673">
          <cell r="G673">
            <v>0</v>
          </cell>
          <cell r="J673">
            <v>0</v>
          </cell>
          <cell r="M673">
            <v>0</v>
          </cell>
          <cell r="P673">
            <v>0</v>
          </cell>
          <cell r="S673">
            <v>0</v>
          </cell>
          <cell r="V673">
            <v>0</v>
          </cell>
        </row>
        <row r="674">
          <cell r="G674">
            <v>0</v>
          </cell>
          <cell r="J674">
            <v>0</v>
          </cell>
          <cell r="M674">
            <v>0</v>
          </cell>
          <cell r="P674">
            <v>0</v>
          </cell>
          <cell r="S674">
            <v>0</v>
          </cell>
          <cell r="V674">
            <v>0</v>
          </cell>
        </row>
        <row r="675">
          <cell r="G675">
            <v>0</v>
          </cell>
          <cell r="J675">
            <v>0</v>
          </cell>
          <cell r="M675">
            <v>0</v>
          </cell>
          <cell r="P675">
            <v>0</v>
          </cell>
          <cell r="S675">
            <v>0</v>
          </cell>
          <cell r="V675">
            <v>0</v>
          </cell>
        </row>
        <row r="676">
          <cell r="G676">
            <v>0</v>
          </cell>
          <cell r="J676">
            <v>0</v>
          </cell>
          <cell r="M676">
            <v>0</v>
          </cell>
          <cell r="P676">
            <v>0</v>
          </cell>
          <cell r="S676">
            <v>0</v>
          </cell>
          <cell r="V676">
            <v>0</v>
          </cell>
        </row>
        <row r="677">
          <cell r="G677">
            <v>0</v>
          </cell>
          <cell r="J677">
            <v>0</v>
          </cell>
          <cell r="M677">
            <v>0</v>
          </cell>
          <cell r="P677">
            <v>0</v>
          </cell>
          <cell r="S677">
            <v>0</v>
          </cell>
          <cell r="V677">
            <v>0</v>
          </cell>
        </row>
        <row r="678">
          <cell r="G678">
            <v>0</v>
          </cell>
          <cell r="J678">
            <v>0</v>
          </cell>
          <cell r="M678">
            <v>0</v>
          </cell>
          <cell r="P678">
            <v>0</v>
          </cell>
          <cell r="S678">
            <v>0</v>
          </cell>
          <cell r="V678">
            <v>0</v>
          </cell>
        </row>
        <row r="679">
          <cell r="G679">
            <v>0</v>
          </cell>
          <cell r="J679">
            <v>0</v>
          </cell>
          <cell r="M679">
            <v>0</v>
          </cell>
          <cell r="P679">
            <v>0</v>
          </cell>
          <cell r="S679">
            <v>0</v>
          </cell>
          <cell r="V679">
            <v>0</v>
          </cell>
        </row>
        <row r="680">
          <cell r="G680">
            <v>0</v>
          </cell>
          <cell r="J680">
            <v>0</v>
          </cell>
          <cell r="M680">
            <v>0</v>
          </cell>
          <cell r="P680">
            <v>0</v>
          </cell>
          <cell r="S680">
            <v>0</v>
          </cell>
          <cell r="V680">
            <v>0</v>
          </cell>
        </row>
        <row r="681">
          <cell r="G681">
            <v>0</v>
          </cell>
          <cell r="J681">
            <v>0</v>
          </cell>
          <cell r="M681">
            <v>0</v>
          </cell>
          <cell r="P681">
            <v>0</v>
          </cell>
          <cell r="S681">
            <v>0</v>
          </cell>
          <cell r="V681">
            <v>0</v>
          </cell>
        </row>
        <row r="682">
          <cell r="G682">
            <v>0</v>
          </cell>
          <cell r="J682">
            <v>0</v>
          </cell>
          <cell r="M682">
            <v>0</v>
          </cell>
          <cell r="P682">
            <v>0</v>
          </cell>
          <cell r="S682">
            <v>0</v>
          </cell>
          <cell r="V682">
            <v>0</v>
          </cell>
        </row>
        <row r="683">
          <cell r="G683">
            <v>0</v>
          </cell>
          <cell r="J683">
            <v>0</v>
          </cell>
          <cell r="M683">
            <v>0</v>
          </cell>
          <cell r="P683">
            <v>0</v>
          </cell>
          <cell r="S683">
            <v>0</v>
          </cell>
          <cell r="V683">
            <v>0</v>
          </cell>
        </row>
        <row r="684">
          <cell r="G684">
            <v>0</v>
          </cell>
          <cell r="J684">
            <v>0</v>
          </cell>
          <cell r="M684">
            <v>0</v>
          </cell>
          <cell r="P684">
            <v>0</v>
          </cell>
          <cell r="S684">
            <v>0</v>
          </cell>
          <cell r="V684">
            <v>0</v>
          </cell>
        </row>
        <row r="685">
          <cell r="G685">
            <v>0</v>
          </cell>
          <cell r="J685">
            <v>0</v>
          </cell>
          <cell r="M685">
            <v>0</v>
          </cell>
          <cell r="P685">
            <v>0</v>
          </cell>
          <cell r="S685">
            <v>0</v>
          </cell>
          <cell r="V685">
            <v>0</v>
          </cell>
        </row>
        <row r="686">
          <cell r="G686">
            <v>0</v>
          </cell>
          <cell r="J686">
            <v>0</v>
          </cell>
          <cell r="M686">
            <v>0</v>
          </cell>
          <cell r="P686">
            <v>0</v>
          </cell>
          <cell r="S686">
            <v>0</v>
          </cell>
          <cell r="V686">
            <v>0</v>
          </cell>
        </row>
        <row r="687">
          <cell r="G687">
            <v>0</v>
          </cell>
          <cell r="J687">
            <v>0</v>
          </cell>
          <cell r="M687">
            <v>0</v>
          </cell>
          <cell r="P687">
            <v>0</v>
          </cell>
          <cell r="S687">
            <v>0</v>
          </cell>
          <cell r="V687">
            <v>0</v>
          </cell>
        </row>
        <row r="688">
          <cell r="G688">
            <v>0</v>
          </cell>
          <cell r="J688">
            <v>0</v>
          </cell>
          <cell r="M688">
            <v>0</v>
          </cell>
          <cell r="P688">
            <v>0</v>
          </cell>
          <cell r="S688">
            <v>0</v>
          </cell>
          <cell r="V688">
            <v>0</v>
          </cell>
        </row>
        <row r="689">
          <cell r="G689">
            <v>0</v>
          </cell>
          <cell r="J689">
            <v>0</v>
          </cell>
          <cell r="M689">
            <v>0</v>
          </cell>
          <cell r="P689">
            <v>0</v>
          </cell>
          <cell r="S689">
            <v>0</v>
          </cell>
          <cell r="V689">
            <v>0</v>
          </cell>
        </row>
        <row r="690">
          <cell r="G690">
            <v>0</v>
          </cell>
          <cell r="J690">
            <v>0</v>
          </cell>
          <cell r="M690">
            <v>0</v>
          </cell>
          <cell r="P690">
            <v>0</v>
          </cell>
          <cell r="S690">
            <v>0</v>
          </cell>
          <cell r="V690">
            <v>0</v>
          </cell>
        </row>
        <row r="691">
          <cell r="G691">
            <v>0</v>
          </cell>
          <cell r="J691">
            <v>0</v>
          </cell>
          <cell r="M691">
            <v>0</v>
          </cell>
          <cell r="P691">
            <v>0</v>
          </cell>
          <cell r="S691">
            <v>0</v>
          </cell>
          <cell r="V691">
            <v>0</v>
          </cell>
        </row>
        <row r="692">
          <cell r="G692">
            <v>0</v>
          </cell>
          <cell r="J692">
            <v>0</v>
          </cell>
          <cell r="M692">
            <v>0</v>
          </cell>
          <cell r="P692">
            <v>0</v>
          </cell>
          <cell r="S692">
            <v>0</v>
          </cell>
          <cell r="V692">
            <v>0</v>
          </cell>
        </row>
        <row r="693">
          <cell r="G693">
            <v>0</v>
          </cell>
          <cell r="J693">
            <v>0</v>
          </cell>
          <cell r="M693">
            <v>0</v>
          </cell>
          <cell r="P693">
            <v>0</v>
          </cell>
          <cell r="S693">
            <v>0</v>
          </cell>
          <cell r="V693">
            <v>0</v>
          </cell>
        </row>
        <row r="694">
          <cell r="G694">
            <v>0</v>
          </cell>
          <cell r="J694">
            <v>0</v>
          </cell>
          <cell r="M694">
            <v>0</v>
          </cell>
          <cell r="P694">
            <v>0</v>
          </cell>
          <cell r="S694">
            <v>0</v>
          </cell>
          <cell r="V694">
            <v>0</v>
          </cell>
        </row>
        <row r="695">
          <cell r="G695">
            <v>0</v>
          </cell>
          <cell r="J695">
            <v>0</v>
          </cell>
          <cell r="M695">
            <v>0</v>
          </cell>
          <cell r="P695">
            <v>0</v>
          </cell>
          <cell r="S695">
            <v>0</v>
          </cell>
          <cell r="V695">
            <v>0</v>
          </cell>
        </row>
        <row r="696">
          <cell r="G696">
            <v>0</v>
          </cell>
          <cell r="J696">
            <v>0</v>
          </cell>
          <cell r="M696">
            <v>0</v>
          </cell>
          <cell r="P696">
            <v>0</v>
          </cell>
          <cell r="S696">
            <v>0</v>
          </cell>
          <cell r="V696">
            <v>0</v>
          </cell>
        </row>
        <row r="697">
          <cell r="G697">
            <v>0</v>
          </cell>
          <cell r="J697">
            <v>0</v>
          </cell>
          <cell r="M697">
            <v>0</v>
          </cell>
          <cell r="P697">
            <v>0</v>
          </cell>
          <cell r="S697">
            <v>0</v>
          </cell>
          <cell r="V697">
            <v>0</v>
          </cell>
        </row>
        <row r="698">
          <cell r="G698">
            <v>0</v>
          </cell>
          <cell r="J698">
            <v>0</v>
          </cell>
          <cell r="M698">
            <v>0</v>
          </cell>
          <cell r="P698">
            <v>0</v>
          </cell>
          <cell r="S698">
            <v>0</v>
          </cell>
          <cell r="V698">
            <v>0</v>
          </cell>
        </row>
        <row r="699">
          <cell r="G699">
            <v>0</v>
          </cell>
          <cell r="J699">
            <v>0</v>
          </cell>
          <cell r="M699">
            <v>0</v>
          </cell>
          <cell r="P699">
            <v>0</v>
          </cell>
          <cell r="S699">
            <v>0</v>
          </cell>
          <cell r="V699">
            <v>0</v>
          </cell>
        </row>
        <row r="700">
          <cell r="G700">
            <v>0</v>
          </cell>
          <cell r="J700">
            <v>0</v>
          </cell>
          <cell r="M700">
            <v>0</v>
          </cell>
          <cell r="P700">
            <v>0</v>
          </cell>
          <cell r="S700">
            <v>0</v>
          </cell>
          <cell r="V700">
            <v>0</v>
          </cell>
        </row>
        <row r="701">
          <cell r="G701">
            <v>0</v>
          </cell>
          <cell r="J701">
            <v>0</v>
          </cell>
          <cell r="M701">
            <v>0</v>
          </cell>
          <cell r="P701">
            <v>0</v>
          </cell>
          <cell r="S701">
            <v>0</v>
          </cell>
          <cell r="V701">
            <v>0</v>
          </cell>
        </row>
        <row r="702">
          <cell r="G702">
            <v>0</v>
          </cell>
          <cell r="J702">
            <v>0</v>
          </cell>
          <cell r="M702">
            <v>0</v>
          </cell>
          <cell r="P702">
            <v>0</v>
          </cell>
          <cell r="S702">
            <v>0</v>
          </cell>
          <cell r="V702">
            <v>0</v>
          </cell>
        </row>
        <row r="703">
          <cell r="G703">
            <v>0</v>
          </cell>
          <cell r="J703">
            <v>0</v>
          </cell>
          <cell r="M703">
            <v>0</v>
          </cell>
          <cell r="P703">
            <v>0</v>
          </cell>
          <cell r="S703">
            <v>0</v>
          </cell>
          <cell r="V703">
            <v>0</v>
          </cell>
        </row>
        <row r="704">
          <cell r="G704">
            <v>0</v>
          </cell>
          <cell r="J704">
            <v>0</v>
          </cell>
          <cell r="M704">
            <v>0</v>
          </cell>
          <cell r="P704">
            <v>0</v>
          </cell>
          <cell r="S704">
            <v>0</v>
          </cell>
          <cell r="V704">
            <v>0</v>
          </cell>
        </row>
        <row r="705">
          <cell r="G705">
            <v>0</v>
          </cell>
          <cell r="J705">
            <v>0</v>
          </cell>
          <cell r="M705">
            <v>0</v>
          </cell>
          <cell r="P705">
            <v>0</v>
          </cell>
          <cell r="S705">
            <v>0</v>
          </cell>
          <cell r="V705">
            <v>0</v>
          </cell>
        </row>
        <row r="706">
          <cell r="G706">
            <v>0</v>
          </cell>
          <cell r="J706">
            <v>0</v>
          </cell>
          <cell r="M706">
            <v>0</v>
          </cell>
          <cell r="P706">
            <v>0</v>
          </cell>
          <cell r="S706">
            <v>0</v>
          </cell>
          <cell r="V706">
            <v>0</v>
          </cell>
        </row>
        <row r="707">
          <cell r="G707">
            <v>0</v>
          </cell>
          <cell r="J707">
            <v>0</v>
          </cell>
          <cell r="M707">
            <v>0</v>
          </cell>
          <cell r="P707">
            <v>0</v>
          </cell>
          <cell r="S707">
            <v>0</v>
          </cell>
          <cell r="V707">
            <v>0</v>
          </cell>
        </row>
        <row r="708">
          <cell r="G708">
            <v>0</v>
          </cell>
          <cell r="J708">
            <v>0</v>
          </cell>
          <cell r="M708">
            <v>0</v>
          </cell>
          <cell r="P708">
            <v>0</v>
          </cell>
          <cell r="S708">
            <v>0</v>
          </cell>
          <cell r="V708">
            <v>0</v>
          </cell>
        </row>
        <row r="709">
          <cell r="G709">
            <v>0</v>
          </cell>
          <cell r="J709">
            <v>0</v>
          </cell>
          <cell r="M709">
            <v>0</v>
          </cell>
          <cell r="P709">
            <v>0</v>
          </cell>
          <cell r="S709">
            <v>0</v>
          </cell>
          <cell r="V709">
            <v>0</v>
          </cell>
        </row>
        <row r="710">
          <cell r="G710">
            <v>0</v>
          </cell>
          <cell r="J710">
            <v>0</v>
          </cell>
          <cell r="M710">
            <v>0</v>
          </cell>
          <cell r="P710">
            <v>0</v>
          </cell>
          <cell r="S710">
            <v>0</v>
          </cell>
          <cell r="V710">
            <v>0</v>
          </cell>
        </row>
        <row r="711">
          <cell r="G711">
            <v>0</v>
          </cell>
          <cell r="J711">
            <v>0</v>
          </cell>
          <cell r="M711">
            <v>0</v>
          </cell>
          <cell r="P711">
            <v>0</v>
          </cell>
          <cell r="S711">
            <v>0</v>
          </cell>
          <cell r="V711">
            <v>0</v>
          </cell>
        </row>
        <row r="712">
          <cell r="G712">
            <v>0</v>
          </cell>
          <cell r="J712">
            <v>0</v>
          </cell>
          <cell r="M712">
            <v>0</v>
          </cell>
          <cell r="P712">
            <v>0</v>
          </cell>
          <cell r="S712">
            <v>0</v>
          </cell>
          <cell r="V712">
            <v>0</v>
          </cell>
        </row>
        <row r="713">
          <cell r="G713">
            <v>0</v>
          </cell>
          <cell r="J713">
            <v>0</v>
          </cell>
          <cell r="M713">
            <v>0</v>
          </cell>
          <cell r="P713">
            <v>0</v>
          </cell>
          <cell r="S713">
            <v>0</v>
          </cell>
          <cell r="V713">
            <v>0</v>
          </cell>
        </row>
        <row r="714">
          <cell r="G714">
            <v>0</v>
          </cell>
          <cell r="J714">
            <v>0</v>
          </cell>
          <cell r="M714">
            <v>0</v>
          </cell>
          <cell r="P714">
            <v>0</v>
          </cell>
          <cell r="S714">
            <v>0</v>
          </cell>
          <cell r="V714">
            <v>0</v>
          </cell>
        </row>
        <row r="715">
          <cell r="G715">
            <v>0</v>
          </cell>
          <cell r="J715">
            <v>0</v>
          </cell>
          <cell r="M715">
            <v>0</v>
          </cell>
          <cell r="P715">
            <v>0</v>
          </cell>
          <cell r="S715">
            <v>0</v>
          </cell>
          <cell r="V715">
            <v>0</v>
          </cell>
        </row>
        <row r="716">
          <cell r="G716">
            <v>0</v>
          </cell>
          <cell r="J716">
            <v>0</v>
          </cell>
          <cell r="M716">
            <v>0</v>
          </cell>
          <cell r="P716">
            <v>0</v>
          </cell>
          <cell r="S716">
            <v>0</v>
          </cell>
          <cell r="V716">
            <v>0</v>
          </cell>
        </row>
        <row r="717">
          <cell r="G717">
            <v>0</v>
          </cell>
          <cell r="J717">
            <v>0</v>
          </cell>
          <cell r="M717">
            <v>0</v>
          </cell>
          <cell r="P717">
            <v>0</v>
          </cell>
          <cell r="S717">
            <v>0</v>
          </cell>
          <cell r="V717">
            <v>0</v>
          </cell>
        </row>
        <row r="718">
          <cell r="G718">
            <v>0</v>
          </cell>
          <cell r="J718">
            <v>0</v>
          </cell>
          <cell r="M718">
            <v>0</v>
          </cell>
          <cell r="P718">
            <v>0</v>
          </cell>
          <cell r="S718">
            <v>0</v>
          </cell>
          <cell r="V718">
            <v>0</v>
          </cell>
        </row>
        <row r="719">
          <cell r="G719">
            <v>0</v>
          </cell>
          <cell r="J719">
            <v>0</v>
          </cell>
          <cell r="M719">
            <v>0</v>
          </cell>
          <cell r="P719">
            <v>0</v>
          </cell>
          <cell r="S719">
            <v>0</v>
          </cell>
          <cell r="V719">
            <v>0</v>
          </cell>
        </row>
        <row r="720">
          <cell r="G720">
            <v>0</v>
          </cell>
          <cell r="J720">
            <v>0</v>
          </cell>
          <cell r="M720">
            <v>0</v>
          </cell>
          <cell r="P720">
            <v>0</v>
          </cell>
          <cell r="S720">
            <v>0</v>
          </cell>
          <cell r="V720">
            <v>0</v>
          </cell>
        </row>
        <row r="721">
          <cell r="G721">
            <v>0</v>
          </cell>
          <cell r="J721">
            <v>0</v>
          </cell>
          <cell r="M721">
            <v>0</v>
          </cell>
          <cell r="P721">
            <v>0</v>
          </cell>
          <cell r="S721">
            <v>0</v>
          </cell>
          <cell r="V721">
            <v>0</v>
          </cell>
        </row>
        <row r="722">
          <cell r="G722">
            <v>0</v>
          </cell>
          <cell r="J722">
            <v>0</v>
          </cell>
          <cell r="M722">
            <v>0</v>
          </cell>
          <cell r="P722">
            <v>0</v>
          </cell>
          <cell r="S722">
            <v>0</v>
          </cell>
          <cell r="V722">
            <v>0</v>
          </cell>
        </row>
        <row r="723">
          <cell r="G723">
            <v>0</v>
          </cell>
          <cell r="J723">
            <v>0</v>
          </cell>
          <cell r="M723">
            <v>0</v>
          </cell>
          <cell r="P723">
            <v>0</v>
          </cell>
          <cell r="S723">
            <v>0</v>
          </cell>
          <cell r="V723">
            <v>0</v>
          </cell>
        </row>
        <row r="724">
          <cell r="G724">
            <v>0</v>
          </cell>
          <cell r="J724">
            <v>0</v>
          </cell>
          <cell r="M724">
            <v>0</v>
          </cell>
          <cell r="P724">
            <v>0</v>
          </cell>
          <cell r="S724">
            <v>0</v>
          </cell>
          <cell r="V724">
            <v>0</v>
          </cell>
        </row>
        <row r="725">
          <cell r="G725">
            <v>0</v>
          </cell>
          <cell r="J725">
            <v>0</v>
          </cell>
          <cell r="M725">
            <v>0</v>
          </cell>
          <cell r="P725">
            <v>0</v>
          </cell>
          <cell r="S725">
            <v>0</v>
          </cell>
          <cell r="V725">
            <v>0</v>
          </cell>
        </row>
        <row r="726">
          <cell r="G726">
            <v>0</v>
          </cell>
          <cell r="J726">
            <v>0</v>
          </cell>
          <cell r="M726">
            <v>0</v>
          </cell>
          <cell r="P726">
            <v>0</v>
          </cell>
          <cell r="S726">
            <v>0</v>
          </cell>
          <cell r="V726">
            <v>0</v>
          </cell>
        </row>
        <row r="727">
          <cell r="G727">
            <v>0</v>
          </cell>
          <cell r="J727">
            <v>0</v>
          </cell>
          <cell r="M727">
            <v>0</v>
          </cell>
          <cell r="P727">
            <v>0</v>
          </cell>
          <cell r="S727">
            <v>0</v>
          </cell>
          <cell r="V727">
            <v>0</v>
          </cell>
        </row>
        <row r="728">
          <cell r="G728">
            <v>0</v>
          </cell>
          <cell r="J728">
            <v>0</v>
          </cell>
          <cell r="M728">
            <v>0</v>
          </cell>
          <cell r="P728">
            <v>0</v>
          </cell>
          <cell r="S728">
            <v>0</v>
          </cell>
          <cell r="V728">
            <v>0</v>
          </cell>
        </row>
        <row r="729">
          <cell r="G729">
            <v>0</v>
          </cell>
          <cell r="J729">
            <v>0</v>
          </cell>
          <cell r="M729">
            <v>0</v>
          </cell>
          <cell r="P729">
            <v>0</v>
          </cell>
          <cell r="S729">
            <v>0</v>
          </cell>
          <cell r="V729">
            <v>0</v>
          </cell>
        </row>
        <row r="730">
          <cell r="G730">
            <v>0</v>
          </cell>
          <cell r="J730">
            <v>0</v>
          </cell>
          <cell r="M730">
            <v>0</v>
          </cell>
          <cell r="P730">
            <v>0</v>
          </cell>
          <cell r="S730">
            <v>0</v>
          </cell>
          <cell r="V730">
            <v>0</v>
          </cell>
        </row>
        <row r="731">
          <cell r="G731">
            <v>0</v>
          </cell>
          <cell r="J731">
            <v>0</v>
          </cell>
          <cell r="M731">
            <v>0</v>
          </cell>
          <cell r="P731">
            <v>0</v>
          </cell>
          <cell r="S731">
            <v>0</v>
          </cell>
          <cell r="V731">
            <v>0</v>
          </cell>
        </row>
        <row r="732">
          <cell r="G732">
            <v>0</v>
          </cell>
          <cell r="J732">
            <v>0</v>
          </cell>
          <cell r="M732">
            <v>0</v>
          </cell>
          <cell r="P732">
            <v>0</v>
          </cell>
          <cell r="S732">
            <v>0</v>
          </cell>
          <cell r="V732">
            <v>0</v>
          </cell>
        </row>
        <row r="733">
          <cell r="G733">
            <v>0</v>
          </cell>
          <cell r="J733">
            <v>0</v>
          </cell>
          <cell r="M733">
            <v>0</v>
          </cell>
          <cell r="P733">
            <v>0</v>
          </cell>
          <cell r="S733">
            <v>0</v>
          </cell>
          <cell r="V733">
            <v>0</v>
          </cell>
        </row>
        <row r="734">
          <cell r="G734">
            <v>0</v>
          </cell>
          <cell r="J734">
            <v>0</v>
          </cell>
          <cell r="M734">
            <v>0</v>
          </cell>
          <cell r="P734">
            <v>0</v>
          </cell>
          <cell r="S734">
            <v>0</v>
          </cell>
          <cell r="V734">
            <v>0</v>
          </cell>
        </row>
        <row r="735">
          <cell r="G735">
            <v>0</v>
          </cell>
          <cell r="J735">
            <v>0</v>
          </cell>
          <cell r="M735">
            <v>0</v>
          </cell>
          <cell r="P735">
            <v>0</v>
          </cell>
          <cell r="S735">
            <v>0</v>
          </cell>
          <cell r="V735">
            <v>0</v>
          </cell>
        </row>
        <row r="736">
          <cell r="G736">
            <v>0</v>
          </cell>
          <cell r="J736">
            <v>0</v>
          </cell>
          <cell r="M736">
            <v>0</v>
          </cell>
          <cell r="P736">
            <v>0</v>
          </cell>
          <cell r="S736">
            <v>0</v>
          </cell>
          <cell r="V736">
            <v>0</v>
          </cell>
        </row>
        <row r="737">
          <cell r="G737">
            <v>0</v>
          </cell>
          <cell r="J737">
            <v>0</v>
          </cell>
          <cell r="M737">
            <v>0</v>
          </cell>
          <cell r="P737">
            <v>0</v>
          </cell>
          <cell r="S737">
            <v>0</v>
          </cell>
          <cell r="V737">
            <v>0</v>
          </cell>
        </row>
        <row r="738">
          <cell r="G738">
            <v>0</v>
          </cell>
          <cell r="J738">
            <v>0</v>
          </cell>
          <cell r="M738">
            <v>0</v>
          </cell>
          <cell r="P738">
            <v>0</v>
          </cell>
          <cell r="S738">
            <v>0</v>
          </cell>
          <cell r="V738">
            <v>0</v>
          </cell>
        </row>
        <row r="739">
          <cell r="G739">
            <v>0</v>
          </cell>
          <cell r="J739">
            <v>0</v>
          </cell>
          <cell r="M739">
            <v>0</v>
          </cell>
          <cell r="P739">
            <v>0</v>
          </cell>
          <cell r="S739">
            <v>0</v>
          </cell>
          <cell r="V739">
            <v>0</v>
          </cell>
        </row>
        <row r="740">
          <cell r="G740">
            <v>0</v>
          </cell>
          <cell r="J740">
            <v>0</v>
          </cell>
          <cell r="M740">
            <v>0</v>
          </cell>
          <cell r="P740">
            <v>0</v>
          </cell>
          <cell r="S740">
            <v>0</v>
          </cell>
          <cell r="V740">
            <v>0</v>
          </cell>
        </row>
        <row r="741">
          <cell r="G741">
            <v>0</v>
          </cell>
          <cell r="J741">
            <v>0</v>
          </cell>
          <cell r="M741">
            <v>0</v>
          </cell>
          <cell r="P741">
            <v>0</v>
          </cell>
          <cell r="S741">
            <v>0</v>
          </cell>
          <cell r="V741">
            <v>0</v>
          </cell>
        </row>
        <row r="742">
          <cell r="G742">
            <v>0</v>
          </cell>
          <cell r="J742">
            <v>0</v>
          </cell>
          <cell r="M742">
            <v>0</v>
          </cell>
          <cell r="P742">
            <v>0</v>
          </cell>
          <cell r="S742">
            <v>0</v>
          </cell>
          <cell r="V742">
            <v>0</v>
          </cell>
        </row>
        <row r="743">
          <cell r="G743">
            <v>0</v>
          </cell>
          <cell r="J743">
            <v>0</v>
          </cell>
          <cell r="M743">
            <v>0</v>
          </cell>
          <cell r="P743">
            <v>0</v>
          </cell>
          <cell r="S743">
            <v>0</v>
          </cell>
          <cell r="V743">
            <v>0</v>
          </cell>
        </row>
        <row r="744">
          <cell r="G744">
            <v>0</v>
          </cell>
          <cell r="J744">
            <v>0</v>
          </cell>
          <cell r="M744">
            <v>0</v>
          </cell>
          <cell r="P744">
            <v>0</v>
          </cell>
          <cell r="S744">
            <v>0</v>
          </cell>
          <cell r="V744">
            <v>0</v>
          </cell>
        </row>
        <row r="745">
          <cell r="G745">
            <v>0</v>
          </cell>
          <cell r="J745">
            <v>0</v>
          </cell>
          <cell r="M745">
            <v>0</v>
          </cell>
          <cell r="P745">
            <v>0</v>
          </cell>
          <cell r="S745">
            <v>0</v>
          </cell>
          <cell r="V745">
            <v>0</v>
          </cell>
        </row>
        <row r="746">
          <cell r="G746">
            <v>0</v>
          </cell>
          <cell r="J746">
            <v>0</v>
          </cell>
          <cell r="M746">
            <v>0</v>
          </cell>
          <cell r="P746">
            <v>0</v>
          </cell>
          <cell r="S746">
            <v>0</v>
          </cell>
          <cell r="V746">
            <v>0</v>
          </cell>
        </row>
        <row r="747">
          <cell r="G747">
            <v>0</v>
          </cell>
          <cell r="J747">
            <v>0</v>
          </cell>
          <cell r="M747">
            <v>0</v>
          </cell>
          <cell r="P747">
            <v>0</v>
          </cell>
          <cell r="S747">
            <v>0</v>
          </cell>
          <cell r="V747">
            <v>0</v>
          </cell>
        </row>
        <row r="748">
          <cell r="G748">
            <v>0</v>
          </cell>
          <cell r="J748">
            <v>0</v>
          </cell>
          <cell r="M748">
            <v>0</v>
          </cell>
          <cell r="P748">
            <v>0</v>
          </cell>
          <cell r="S748">
            <v>0</v>
          </cell>
          <cell r="V748">
            <v>0</v>
          </cell>
        </row>
        <row r="749">
          <cell r="G749">
            <v>0</v>
          </cell>
          <cell r="J749">
            <v>0</v>
          </cell>
          <cell r="M749">
            <v>0</v>
          </cell>
          <cell r="P749">
            <v>0</v>
          </cell>
          <cell r="S749">
            <v>0</v>
          </cell>
          <cell r="V749">
            <v>0</v>
          </cell>
        </row>
        <row r="750">
          <cell r="G750">
            <v>0</v>
          </cell>
          <cell r="J750">
            <v>0</v>
          </cell>
          <cell r="M750">
            <v>0</v>
          </cell>
          <cell r="P750">
            <v>0</v>
          </cell>
          <cell r="S750">
            <v>0</v>
          </cell>
          <cell r="V750">
            <v>0</v>
          </cell>
        </row>
        <row r="751">
          <cell r="G751">
            <v>0</v>
          </cell>
          <cell r="J751">
            <v>0</v>
          </cell>
          <cell r="M751">
            <v>0</v>
          </cell>
          <cell r="P751">
            <v>0</v>
          </cell>
          <cell r="S751">
            <v>0</v>
          </cell>
          <cell r="V751">
            <v>0</v>
          </cell>
        </row>
        <row r="752">
          <cell r="G752">
            <v>0</v>
          </cell>
          <cell r="J752">
            <v>0</v>
          </cell>
          <cell r="M752">
            <v>0</v>
          </cell>
          <cell r="P752">
            <v>0</v>
          </cell>
          <cell r="S752">
            <v>0</v>
          </cell>
          <cell r="V752">
            <v>0</v>
          </cell>
        </row>
        <row r="753">
          <cell r="G753">
            <v>0</v>
          </cell>
          <cell r="J753">
            <v>0</v>
          </cell>
          <cell r="M753">
            <v>0</v>
          </cell>
          <cell r="P753">
            <v>0</v>
          </cell>
          <cell r="S753">
            <v>0</v>
          </cell>
          <cell r="V753">
            <v>0</v>
          </cell>
        </row>
        <row r="754">
          <cell r="G754">
            <v>0</v>
          </cell>
          <cell r="J754">
            <v>0</v>
          </cell>
          <cell r="M754">
            <v>0</v>
          </cell>
          <cell r="P754">
            <v>0</v>
          </cell>
          <cell r="S754">
            <v>0</v>
          </cell>
          <cell r="V754">
            <v>0</v>
          </cell>
        </row>
        <row r="755">
          <cell r="G755">
            <v>0</v>
          </cell>
          <cell r="J755">
            <v>0</v>
          </cell>
          <cell r="M755">
            <v>0</v>
          </cell>
          <cell r="P755">
            <v>0</v>
          </cell>
          <cell r="S755">
            <v>0</v>
          </cell>
          <cell r="V755">
            <v>0</v>
          </cell>
        </row>
        <row r="756">
          <cell r="G756">
            <v>0</v>
          </cell>
          <cell r="J756">
            <v>0</v>
          </cell>
          <cell r="M756">
            <v>0</v>
          </cell>
          <cell r="P756">
            <v>0</v>
          </cell>
          <cell r="S756">
            <v>0</v>
          </cell>
          <cell r="V756">
            <v>0</v>
          </cell>
        </row>
        <row r="757">
          <cell r="G757">
            <v>0</v>
          </cell>
          <cell r="J757">
            <v>0</v>
          </cell>
          <cell r="M757">
            <v>0</v>
          </cell>
          <cell r="P757">
            <v>0</v>
          </cell>
          <cell r="S757">
            <v>0</v>
          </cell>
          <cell r="V757">
            <v>0</v>
          </cell>
        </row>
        <row r="758">
          <cell r="G758">
            <v>0</v>
          </cell>
          <cell r="J758">
            <v>0</v>
          </cell>
          <cell r="M758">
            <v>0</v>
          </cell>
          <cell r="P758">
            <v>0</v>
          </cell>
          <cell r="S758">
            <v>0</v>
          </cell>
          <cell r="V758">
            <v>0</v>
          </cell>
        </row>
        <row r="759">
          <cell r="G759">
            <v>0</v>
          </cell>
          <cell r="J759">
            <v>0</v>
          </cell>
          <cell r="M759">
            <v>0</v>
          </cell>
          <cell r="P759">
            <v>0</v>
          </cell>
          <cell r="S759">
            <v>0</v>
          </cell>
          <cell r="V759">
            <v>0</v>
          </cell>
        </row>
        <row r="760">
          <cell r="G760">
            <v>0</v>
          </cell>
          <cell r="J760">
            <v>0</v>
          </cell>
          <cell r="M760">
            <v>0</v>
          </cell>
          <cell r="P760">
            <v>0</v>
          </cell>
          <cell r="S760">
            <v>0</v>
          </cell>
          <cell r="V760">
            <v>0</v>
          </cell>
        </row>
        <row r="761">
          <cell r="G761">
            <v>0</v>
          </cell>
          <cell r="J761">
            <v>0</v>
          </cell>
          <cell r="M761">
            <v>0</v>
          </cell>
          <cell r="P761">
            <v>0</v>
          </cell>
          <cell r="S761">
            <v>0</v>
          </cell>
          <cell r="V761">
            <v>0</v>
          </cell>
        </row>
        <row r="762">
          <cell r="G762">
            <v>0</v>
          </cell>
          <cell r="J762">
            <v>0</v>
          </cell>
          <cell r="M762">
            <v>0</v>
          </cell>
          <cell r="P762">
            <v>0</v>
          </cell>
          <cell r="S762">
            <v>0</v>
          </cell>
          <cell r="V762">
            <v>0</v>
          </cell>
        </row>
        <row r="763">
          <cell r="G763">
            <v>0</v>
          </cell>
          <cell r="J763">
            <v>0</v>
          </cell>
          <cell r="M763">
            <v>0</v>
          </cell>
          <cell r="P763">
            <v>0</v>
          </cell>
          <cell r="S763">
            <v>0</v>
          </cell>
          <cell r="V763">
            <v>0</v>
          </cell>
        </row>
        <row r="764">
          <cell r="G764">
            <v>0</v>
          </cell>
          <cell r="J764">
            <v>0</v>
          </cell>
          <cell r="M764">
            <v>0</v>
          </cell>
          <cell r="P764">
            <v>0</v>
          </cell>
          <cell r="S764">
            <v>0</v>
          </cell>
          <cell r="V764">
            <v>0</v>
          </cell>
        </row>
        <row r="765">
          <cell r="G765">
            <v>0</v>
          </cell>
          <cell r="J765">
            <v>0</v>
          </cell>
          <cell r="M765">
            <v>0</v>
          </cell>
          <cell r="P765">
            <v>0</v>
          </cell>
          <cell r="S765">
            <v>0</v>
          </cell>
          <cell r="V765">
            <v>0</v>
          </cell>
        </row>
        <row r="766">
          <cell r="G766">
            <v>0</v>
          </cell>
          <cell r="J766">
            <v>0</v>
          </cell>
          <cell r="M766">
            <v>0</v>
          </cell>
          <cell r="P766">
            <v>0</v>
          </cell>
          <cell r="S766">
            <v>0</v>
          </cell>
          <cell r="V766">
            <v>0</v>
          </cell>
        </row>
        <row r="767">
          <cell r="G767">
            <v>0</v>
          </cell>
          <cell r="J767">
            <v>0</v>
          </cell>
          <cell r="M767">
            <v>0</v>
          </cell>
          <cell r="P767">
            <v>0</v>
          </cell>
          <cell r="S767">
            <v>0</v>
          </cell>
          <cell r="V767">
            <v>0</v>
          </cell>
        </row>
        <row r="768">
          <cell r="G768">
            <v>0</v>
          </cell>
          <cell r="J768">
            <v>0</v>
          </cell>
          <cell r="M768">
            <v>0</v>
          </cell>
          <cell r="P768">
            <v>0</v>
          </cell>
          <cell r="S768">
            <v>0</v>
          </cell>
          <cell r="V768">
            <v>0</v>
          </cell>
        </row>
        <row r="769">
          <cell r="G769">
            <v>0</v>
          </cell>
          <cell r="J769">
            <v>0</v>
          </cell>
          <cell r="M769">
            <v>0</v>
          </cell>
          <cell r="P769">
            <v>0</v>
          </cell>
          <cell r="S769">
            <v>0</v>
          </cell>
          <cell r="V769">
            <v>0</v>
          </cell>
        </row>
        <row r="770">
          <cell r="G770">
            <v>0</v>
          </cell>
          <cell r="J770">
            <v>0</v>
          </cell>
          <cell r="M770">
            <v>0</v>
          </cell>
          <cell r="P770">
            <v>0</v>
          </cell>
          <cell r="S770">
            <v>0</v>
          </cell>
          <cell r="V770">
            <v>0</v>
          </cell>
        </row>
        <row r="771">
          <cell r="G771">
            <v>0</v>
          </cell>
          <cell r="J771">
            <v>0</v>
          </cell>
          <cell r="M771">
            <v>0</v>
          </cell>
          <cell r="P771">
            <v>0</v>
          </cell>
          <cell r="S771">
            <v>0</v>
          </cell>
          <cell r="V771">
            <v>0</v>
          </cell>
        </row>
        <row r="772">
          <cell r="G772">
            <v>0</v>
          </cell>
          <cell r="J772">
            <v>0</v>
          </cell>
          <cell r="M772">
            <v>0</v>
          </cell>
          <cell r="P772">
            <v>0</v>
          </cell>
          <cell r="S772">
            <v>0</v>
          </cell>
          <cell r="V772">
            <v>0</v>
          </cell>
        </row>
        <row r="773">
          <cell r="G773">
            <v>0</v>
          </cell>
          <cell r="J773">
            <v>0</v>
          </cell>
          <cell r="M773">
            <v>0</v>
          </cell>
          <cell r="P773">
            <v>0</v>
          </cell>
          <cell r="S773">
            <v>0</v>
          </cell>
          <cell r="V773">
            <v>0</v>
          </cell>
        </row>
        <row r="774">
          <cell r="G774">
            <v>0</v>
          </cell>
          <cell r="J774">
            <v>0</v>
          </cell>
          <cell r="M774">
            <v>0</v>
          </cell>
          <cell r="P774">
            <v>0</v>
          </cell>
          <cell r="S774">
            <v>0</v>
          </cell>
          <cell r="V774">
            <v>0</v>
          </cell>
        </row>
        <row r="775">
          <cell r="G775">
            <v>0</v>
          </cell>
          <cell r="J775">
            <v>0</v>
          </cell>
          <cell r="M775">
            <v>0</v>
          </cell>
          <cell r="P775">
            <v>0</v>
          </cell>
          <cell r="S775">
            <v>0</v>
          </cell>
          <cell r="V775">
            <v>0</v>
          </cell>
        </row>
        <row r="776">
          <cell r="G776">
            <v>0</v>
          </cell>
          <cell r="J776">
            <v>0</v>
          </cell>
          <cell r="M776">
            <v>0</v>
          </cell>
          <cell r="P776">
            <v>0</v>
          </cell>
          <cell r="S776">
            <v>0</v>
          </cell>
          <cell r="V776">
            <v>0</v>
          </cell>
        </row>
        <row r="777">
          <cell r="G777">
            <v>0</v>
          </cell>
          <cell r="J777">
            <v>0</v>
          </cell>
          <cell r="M777">
            <v>0</v>
          </cell>
          <cell r="P777">
            <v>0</v>
          </cell>
          <cell r="S777">
            <v>0</v>
          </cell>
          <cell r="V777">
            <v>0</v>
          </cell>
        </row>
        <row r="778">
          <cell r="G778">
            <v>0</v>
          </cell>
          <cell r="J778">
            <v>0</v>
          </cell>
          <cell r="M778">
            <v>0</v>
          </cell>
          <cell r="P778">
            <v>0</v>
          </cell>
          <cell r="S778">
            <v>0</v>
          </cell>
          <cell r="V778">
            <v>0</v>
          </cell>
        </row>
        <row r="779">
          <cell r="G779">
            <v>0</v>
          </cell>
          <cell r="J779">
            <v>0</v>
          </cell>
          <cell r="M779">
            <v>0</v>
          </cell>
          <cell r="P779">
            <v>0</v>
          </cell>
          <cell r="S779">
            <v>0</v>
          </cell>
          <cell r="V779">
            <v>0</v>
          </cell>
        </row>
        <row r="780">
          <cell r="G780">
            <v>0</v>
          </cell>
          <cell r="J780">
            <v>0</v>
          </cell>
          <cell r="M780">
            <v>0</v>
          </cell>
          <cell r="P780">
            <v>0</v>
          </cell>
          <cell r="S780">
            <v>0</v>
          </cell>
          <cell r="V780">
            <v>0</v>
          </cell>
        </row>
        <row r="781">
          <cell r="G781">
            <v>0</v>
          </cell>
          <cell r="J781">
            <v>0</v>
          </cell>
          <cell r="M781">
            <v>0</v>
          </cell>
          <cell r="P781">
            <v>0</v>
          </cell>
          <cell r="S781">
            <v>0</v>
          </cell>
          <cell r="V781">
            <v>0</v>
          </cell>
        </row>
        <row r="782">
          <cell r="G782">
            <v>0</v>
          </cell>
          <cell r="J782">
            <v>0</v>
          </cell>
          <cell r="M782">
            <v>0</v>
          </cell>
          <cell r="P782">
            <v>0</v>
          </cell>
          <cell r="S782">
            <v>0</v>
          </cell>
          <cell r="V782">
            <v>0</v>
          </cell>
        </row>
        <row r="783">
          <cell r="G783">
            <v>0</v>
          </cell>
          <cell r="J783">
            <v>0</v>
          </cell>
          <cell r="M783">
            <v>0</v>
          </cell>
          <cell r="P783">
            <v>0</v>
          </cell>
          <cell r="S783">
            <v>0</v>
          </cell>
          <cell r="V783">
            <v>0</v>
          </cell>
        </row>
        <row r="784">
          <cell r="G784">
            <v>0</v>
          </cell>
          <cell r="J784">
            <v>0</v>
          </cell>
          <cell r="M784">
            <v>0</v>
          </cell>
          <cell r="P784">
            <v>0</v>
          </cell>
          <cell r="S784">
            <v>0</v>
          </cell>
          <cell r="V784">
            <v>0</v>
          </cell>
        </row>
        <row r="785"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</row>
        <row r="786"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</row>
        <row r="787">
          <cell r="G787">
            <v>0</v>
          </cell>
          <cell r="J787">
            <v>0</v>
          </cell>
          <cell r="M787">
            <v>0</v>
          </cell>
          <cell r="P787">
            <v>0</v>
          </cell>
          <cell r="S787">
            <v>0</v>
          </cell>
          <cell r="V787">
            <v>0</v>
          </cell>
        </row>
        <row r="788"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</row>
        <row r="789"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</row>
        <row r="790">
          <cell r="G790">
            <v>0</v>
          </cell>
          <cell r="J790">
            <v>0</v>
          </cell>
          <cell r="M790">
            <v>0</v>
          </cell>
          <cell r="P790">
            <v>0</v>
          </cell>
          <cell r="S790">
            <v>0</v>
          </cell>
          <cell r="V790">
            <v>0</v>
          </cell>
        </row>
        <row r="791"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</row>
        <row r="792"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</row>
        <row r="793">
          <cell r="G793">
            <v>0</v>
          </cell>
          <cell r="J793">
            <v>0</v>
          </cell>
          <cell r="M793">
            <v>0</v>
          </cell>
          <cell r="P793">
            <v>0</v>
          </cell>
          <cell r="S793">
            <v>0</v>
          </cell>
          <cell r="V793">
            <v>0</v>
          </cell>
        </row>
        <row r="794">
          <cell r="G794">
            <v>0</v>
          </cell>
          <cell r="J794">
            <v>0</v>
          </cell>
          <cell r="M794">
            <v>0</v>
          </cell>
          <cell r="P794">
            <v>0</v>
          </cell>
          <cell r="S794">
            <v>0</v>
          </cell>
          <cell r="V794">
            <v>0</v>
          </cell>
        </row>
        <row r="795">
          <cell r="G795">
            <v>0</v>
          </cell>
          <cell r="J795">
            <v>0</v>
          </cell>
          <cell r="M795">
            <v>0</v>
          </cell>
          <cell r="P795">
            <v>0</v>
          </cell>
          <cell r="S795">
            <v>0</v>
          </cell>
          <cell r="V795">
            <v>0</v>
          </cell>
        </row>
        <row r="796">
          <cell r="G796">
            <v>0</v>
          </cell>
          <cell r="J796">
            <v>0</v>
          </cell>
          <cell r="M796">
            <v>0</v>
          </cell>
          <cell r="P796">
            <v>0</v>
          </cell>
          <cell r="S796">
            <v>0</v>
          </cell>
          <cell r="V796">
            <v>0</v>
          </cell>
        </row>
        <row r="797">
          <cell r="G797">
            <v>0</v>
          </cell>
          <cell r="J797">
            <v>0</v>
          </cell>
          <cell r="M797">
            <v>0</v>
          </cell>
          <cell r="P797">
            <v>0</v>
          </cell>
          <cell r="S797">
            <v>0</v>
          </cell>
          <cell r="V797">
            <v>0</v>
          </cell>
        </row>
        <row r="798">
          <cell r="G798">
            <v>0</v>
          </cell>
          <cell r="J798">
            <v>0</v>
          </cell>
          <cell r="M798">
            <v>0</v>
          </cell>
          <cell r="P798">
            <v>0</v>
          </cell>
          <cell r="S798">
            <v>0</v>
          </cell>
          <cell r="V798">
            <v>0</v>
          </cell>
        </row>
        <row r="799">
          <cell r="G799">
            <v>0</v>
          </cell>
          <cell r="J799">
            <v>0</v>
          </cell>
          <cell r="M799">
            <v>0</v>
          </cell>
          <cell r="P799">
            <v>0</v>
          </cell>
          <cell r="S799">
            <v>0</v>
          </cell>
          <cell r="V799">
            <v>0</v>
          </cell>
        </row>
        <row r="800">
          <cell r="G800">
            <v>0</v>
          </cell>
          <cell r="J800">
            <v>0</v>
          </cell>
          <cell r="M800">
            <v>0</v>
          </cell>
          <cell r="P800">
            <v>0</v>
          </cell>
          <cell r="S800">
            <v>0</v>
          </cell>
          <cell r="V800">
            <v>0</v>
          </cell>
        </row>
        <row r="801">
          <cell r="G801">
            <v>0</v>
          </cell>
          <cell r="J801">
            <v>0</v>
          </cell>
          <cell r="M801">
            <v>0</v>
          </cell>
          <cell r="P801">
            <v>0</v>
          </cell>
          <cell r="S801">
            <v>0</v>
          </cell>
          <cell r="V801">
            <v>0</v>
          </cell>
        </row>
        <row r="802">
          <cell r="G802">
            <v>0</v>
          </cell>
          <cell r="J802">
            <v>0</v>
          </cell>
          <cell r="M802">
            <v>0</v>
          </cell>
          <cell r="P802">
            <v>0</v>
          </cell>
          <cell r="S802">
            <v>0</v>
          </cell>
          <cell r="V802">
            <v>0</v>
          </cell>
        </row>
        <row r="803">
          <cell r="G803">
            <v>0</v>
          </cell>
          <cell r="J803">
            <v>0</v>
          </cell>
          <cell r="M803">
            <v>0</v>
          </cell>
          <cell r="P803">
            <v>0</v>
          </cell>
          <cell r="S803">
            <v>0</v>
          </cell>
          <cell r="V803">
            <v>0</v>
          </cell>
        </row>
        <row r="804">
          <cell r="G804">
            <v>0</v>
          </cell>
          <cell r="J804">
            <v>0</v>
          </cell>
          <cell r="M804">
            <v>0</v>
          </cell>
          <cell r="P804">
            <v>0</v>
          </cell>
          <cell r="S804">
            <v>0</v>
          </cell>
          <cell r="V804">
            <v>0</v>
          </cell>
        </row>
        <row r="805">
          <cell r="G805">
            <v>0</v>
          </cell>
          <cell r="J805">
            <v>0</v>
          </cell>
          <cell r="M805">
            <v>0</v>
          </cell>
          <cell r="P805">
            <v>0</v>
          </cell>
          <cell r="S805">
            <v>0</v>
          </cell>
          <cell r="V805">
            <v>0</v>
          </cell>
        </row>
        <row r="806">
          <cell r="G806">
            <v>0</v>
          </cell>
          <cell r="J806">
            <v>0</v>
          </cell>
          <cell r="M806">
            <v>0</v>
          </cell>
          <cell r="P806">
            <v>0</v>
          </cell>
          <cell r="S806">
            <v>0</v>
          </cell>
          <cell r="V806">
            <v>0</v>
          </cell>
        </row>
        <row r="807">
          <cell r="G807">
            <v>0</v>
          </cell>
          <cell r="J807">
            <v>0</v>
          </cell>
          <cell r="M807">
            <v>0</v>
          </cell>
          <cell r="P807">
            <v>0</v>
          </cell>
          <cell r="S807">
            <v>0</v>
          </cell>
          <cell r="V807">
            <v>0</v>
          </cell>
        </row>
        <row r="808">
          <cell r="G808">
            <v>0</v>
          </cell>
          <cell r="J808">
            <v>0</v>
          </cell>
          <cell r="M808">
            <v>0</v>
          </cell>
          <cell r="P808">
            <v>0</v>
          </cell>
          <cell r="S808">
            <v>0</v>
          </cell>
          <cell r="V808">
            <v>0</v>
          </cell>
        </row>
        <row r="809">
          <cell r="G809">
            <v>0</v>
          </cell>
          <cell r="J809">
            <v>0</v>
          </cell>
          <cell r="M809">
            <v>0</v>
          </cell>
          <cell r="P809">
            <v>0</v>
          </cell>
          <cell r="S809">
            <v>0</v>
          </cell>
          <cell r="V809">
            <v>0</v>
          </cell>
        </row>
        <row r="810">
          <cell r="G810">
            <v>0</v>
          </cell>
          <cell r="J810">
            <v>0</v>
          </cell>
          <cell r="M810">
            <v>0</v>
          </cell>
          <cell r="P810">
            <v>0</v>
          </cell>
          <cell r="S810">
            <v>0</v>
          </cell>
          <cell r="V810">
            <v>0</v>
          </cell>
        </row>
        <row r="811">
          <cell r="G811">
            <v>0</v>
          </cell>
          <cell r="J811">
            <v>0</v>
          </cell>
          <cell r="M811">
            <v>0</v>
          </cell>
          <cell r="P811">
            <v>0</v>
          </cell>
          <cell r="S811">
            <v>0</v>
          </cell>
          <cell r="V811">
            <v>0</v>
          </cell>
        </row>
        <row r="812">
          <cell r="G812">
            <v>0</v>
          </cell>
          <cell r="J812">
            <v>0</v>
          </cell>
          <cell r="M812">
            <v>0</v>
          </cell>
          <cell r="P812">
            <v>0</v>
          </cell>
          <cell r="S812">
            <v>0</v>
          </cell>
          <cell r="V812">
            <v>0</v>
          </cell>
        </row>
        <row r="813">
          <cell r="G813">
            <v>0</v>
          </cell>
          <cell r="J813">
            <v>0</v>
          </cell>
          <cell r="M813">
            <v>0</v>
          </cell>
          <cell r="P813">
            <v>0</v>
          </cell>
          <cell r="S813">
            <v>0</v>
          </cell>
          <cell r="V813">
            <v>0</v>
          </cell>
        </row>
        <row r="814">
          <cell r="G814">
            <v>0</v>
          </cell>
          <cell r="J814">
            <v>0</v>
          </cell>
          <cell r="M814">
            <v>0</v>
          </cell>
          <cell r="P814">
            <v>0</v>
          </cell>
          <cell r="S814">
            <v>0</v>
          </cell>
          <cell r="V814">
            <v>0</v>
          </cell>
        </row>
        <row r="815">
          <cell r="G815">
            <v>0</v>
          </cell>
          <cell r="J815">
            <v>0</v>
          </cell>
          <cell r="M815">
            <v>0</v>
          </cell>
          <cell r="P815">
            <v>0</v>
          </cell>
          <cell r="S815">
            <v>0</v>
          </cell>
          <cell r="V815">
            <v>0</v>
          </cell>
        </row>
        <row r="816">
          <cell r="G816">
            <v>0</v>
          </cell>
          <cell r="J816">
            <v>0</v>
          </cell>
          <cell r="M816">
            <v>0</v>
          </cell>
          <cell r="P816">
            <v>0</v>
          </cell>
          <cell r="S816">
            <v>0</v>
          </cell>
          <cell r="V816">
            <v>0</v>
          </cell>
        </row>
        <row r="817">
          <cell r="G817">
            <v>0</v>
          </cell>
          <cell r="J817">
            <v>0</v>
          </cell>
          <cell r="M817">
            <v>0</v>
          </cell>
          <cell r="P817">
            <v>0</v>
          </cell>
          <cell r="S817">
            <v>0</v>
          </cell>
          <cell r="V817">
            <v>0</v>
          </cell>
        </row>
        <row r="818">
          <cell r="G818">
            <v>0</v>
          </cell>
          <cell r="J818">
            <v>0</v>
          </cell>
          <cell r="M818">
            <v>0</v>
          </cell>
          <cell r="P818">
            <v>0</v>
          </cell>
          <cell r="S818">
            <v>0</v>
          </cell>
          <cell r="V818">
            <v>0</v>
          </cell>
        </row>
        <row r="819">
          <cell r="G819">
            <v>0</v>
          </cell>
          <cell r="J819">
            <v>0</v>
          </cell>
          <cell r="M819">
            <v>0</v>
          </cell>
          <cell r="P819">
            <v>0</v>
          </cell>
          <cell r="S819">
            <v>0</v>
          </cell>
          <cell r="V819">
            <v>0</v>
          </cell>
        </row>
        <row r="820">
          <cell r="G820">
            <v>0</v>
          </cell>
          <cell r="J820">
            <v>0</v>
          </cell>
          <cell r="M820">
            <v>0</v>
          </cell>
          <cell r="P820">
            <v>0</v>
          </cell>
          <cell r="S820">
            <v>0</v>
          </cell>
          <cell r="V820">
            <v>0</v>
          </cell>
        </row>
        <row r="821">
          <cell r="G821">
            <v>0</v>
          </cell>
          <cell r="J821">
            <v>0</v>
          </cell>
          <cell r="M821">
            <v>0</v>
          </cell>
          <cell r="P821">
            <v>0</v>
          </cell>
          <cell r="S821">
            <v>0</v>
          </cell>
          <cell r="V821">
            <v>0</v>
          </cell>
        </row>
        <row r="822">
          <cell r="G822">
            <v>0</v>
          </cell>
          <cell r="J822">
            <v>0</v>
          </cell>
          <cell r="M822">
            <v>0</v>
          </cell>
          <cell r="P822">
            <v>0</v>
          </cell>
          <cell r="S822">
            <v>0</v>
          </cell>
          <cell r="V822">
            <v>0</v>
          </cell>
        </row>
        <row r="823">
          <cell r="G823">
            <v>0</v>
          </cell>
          <cell r="J823">
            <v>0</v>
          </cell>
          <cell r="M823">
            <v>0</v>
          </cell>
          <cell r="P823">
            <v>0</v>
          </cell>
          <cell r="S823">
            <v>0</v>
          </cell>
          <cell r="V823">
            <v>0</v>
          </cell>
        </row>
        <row r="824">
          <cell r="G824">
            <v>0</v>
          </cell>
          <cell r="J824">
            <v>0</v>
          </cell>
          <cell r="M824">
            <v>0</v>
          </cell>
          <cell r="P824">
            <v>0</v>
          </cell>
          <cell r="S824">
            <v>0</v>
          </cell>
          <cell r="V824">
            <v>0</v>
          </cell>
        </row>
        <row r="825">
          <cell r="G825">
            <v>0</v>
          </cell>
          <cell r="J825">
            <v>0</v>
          </cell>
          <cell r="M825">
            <v>0</v>
          </cell>
          <cell r="P825">
            <v>0</v>
          </cell>
          <cell r="S825">
            <v>0</v>
          </cell>
          <cell r="V825">
            <v>0</v>
          </cell>
        </row>
        <row r="826">
          <cell r="G826">
            <v>0</v>
          </cell>
          <cell r="J826">
            <v>0</v>
          </cell>
          <cell r="M826">
            <v>0</v>
          </cell>
          <cell r="P826">
            <v>0</v>
          </cell>
          <cell r="S826">
            <v>0</v>
          </cell>
          <cell r="V826">
            <v>0</v>
          </cell>
        </row>
        <row r="827">
          <cell r="G827">
            <v>0</v>
          </cell>
          <cell r="J827">
            <v>0</v>
          </cell>
          <cell r="M827">
            <v>0</v>
          </cell>
          <cell r="P827">
            <v>0</v>
          </cell>
          <cell r="S827">
            <v>0</v>
          </cell>
          <cell r="V827">
            <v>0</v>
          </cell>
        </row>
        <row r="828">
          <cell r="G828">
            <v>0</v>
          </cell>
          <cell r="J828">
            <v>0</v>
          </cell>
          <cell r="M828">
            <v>0</v>
          </cell>
          <cell r="P828">
            <v>0</v>
          </cell>
          <cell r="S828">
            <v>0</v>
          </cell>
          <cell r="V828">
            <v>0</v>
          </cell>
        </row>
        <row r="829">
          <cell r="G829">
            <v>0</v>
          </cell>
          <cell r="J829">
            <v>0</v>
          </cell>
          <cell r="M829">
            <v>0</v>
          </cell>
          <cell r="P829">
            <v>0</v>
          </cell>
          <cell r="S829">
            <v>0</v>
          </cell>
          <cell r="V829">
            <v>0</v>
          </cell>
        </row>
        <row r="830">
          <cell r="G830">
            <v>0</v>
          </cell>
          <cell r="J830">
            <v>0</v>
          </cell>
          <cell r="M830">
            <v>0</v>
          </cell>
          <cell r="P830">
            <v>0</v>
          </cell>
          <cell r="S830">
            <v>0</v>
          </cell>
          <cell r="V830">
            <v>0</v>
          </cell>
        </row>
        <row r="831">
          <cell r="G831">
            <v>0</v>
          </cell>
          <cell r="J831">
            <v>0</v>
          </cell>
          <cell r="M831">
            <v>0</v>
          </cell>
          <cell r="P831">
            <v>0</v>
          </cell>
          <cell r="S831">
            <v>0</v>
          </cell>
          <cell r="V831">
            <v>0</v>
          </cell>
        </row>
        <row r="832">
          <cell r="G832">
            <v>0</v>
          </cell>
          <cell r="J832">
            <v>0</v>
          </cell>
          <cell r="M832">
            <v>0</v>
          </cell>
          <cell r="P832">
            <v>0</v>
          </cell>
          <cell r="S832">
            <v>0</v>
          </cell>
          <cell r="V832">
            <v>0</v>
          </cell>
        </row>
        <row r="833">
          <cell r="G833">
            <v>0</v>
          </cell>
          <cell r="J833">
            <v>0</v>
          </cell>
          <cell r="M833">
            <v>0</v>
          </cell>
          <cell r="P833">
            <v>0</v>
          </cell>
          <cell r="S833">
            <v>0</v>
          </cell>
          <cell r="V833">
            <v>0</v>
          </cell>
        </row>
        <row r="834">
          <cell r="G834">
            <v>0</v>
          </cell>
          <cell r="J834">
            <v>0</v>
          </cell>
          <cell r="M834">
            <v>0</v>
          </cell>
          <cell r="P834">
            <v>0</v>
          </cell>
          <cell r="S834">
            <v>0</v>
          </cell>
          <cell r="V834">
            <v>0</v>
          </cell>
        </row>
        <row r="835">
          <cell r="G835">
            <v>0</v>
          </cell>
          <cell r="J835">
            <v>0</v>
          </cell>
          <cell r="M835">
            <v>0</v>
          </cell>
          <cell r="P835">
            <v>0</v>
          </cell>
          <cell r="S835">
            <v>0</v>
          </cell>
          <cell r="V835">
            <v>0</v>
          </cell>
        </row>
        <row r="836">
          <cell r="G836">
            <v>0</v>
          </cell>
          <cell r="J836">
            <v>0</v>
          </cell>
          <cell r="M836">
            <v>0</v>
          </cell>
          <cell r="P836">
            <v>0</v>
          </cell>
          <cell r="S836">
            <v>0</v>
          </cell>
          <cell r="V836">
            <v>0</v>
          </cell>
        </row>
        <row r="837">
          <cell r="G837">
            <v>0</v>
          </cell>
          <cell r="J837">
            <v>0</v>
          </cell>
          <cell r="M837">
            <v>0</v>
          </cell>
          <cell r="P837">
            <v>0</v>
          </cell>
          <cell r="S837">
            <v>0</v>
          </cell>
          <cell r="V837">
            <v>0</v>
          </cell>
        </row>
        <row r="838">
          <cell r="G838">
            <v>0</v>
          </cell>
          <cell r="J838">
            <v>0</v>
          </cell>
          <cell r="M838">
            <v>0</v>
          </cell>
          <cell r="P838">
            <v>0</v>
          </cell>
          <cell r="S838">
            <v>0</v>
          </cell>
          <cell r="V838">
            <v>0</v>
          </cell>
        </row>
        <row r="839">
          <cell r="G839">
            <v>0</v>
          </cell>
          <cell r="J839">
            <v>0</v>
          </cell>
          <cell r="M839">
            <v>0</v>
          </cell>
          <cell r="P839">
            <v>0</v>
          </cell>
          <cell r="S839">
            <v>0</v>
          </cell>
          <cell r="V839">
            <v>0</v>
          </cell>
        </row>
        <row r="840">
          <cell r="G840">
            <v>0</v>
          </cell>
          <cell r="J840">
            <v>0</v>
          </cell>
          <cell r="M840">
            <v>0</v>
          </cell>
          <cell r="P840">
            <v>0</v>
          </cell>
          <cell r="S840">
            <v>0</v>
          </cell>
          <cell r="V840">
            <v>0</v>
          </cell>
        </row>
        <row r="841">
          <cell r="G841">
            <v>0</v>
          </cell>
          <cell r="J841">
            <v>0</v>
          </cell>
          <cell r="M841">
            <v>0</v>
          </cell>
          <cell r="P841">
            <v>0</v>
          </cell>
          <cell r="S841">
            <v>0</v>
          </cell>
          <cell r="V841">
            <v>0</v>
          </cell>
        </row>
        <row r="842">
          <cell r="G842">
            <v>0</v>
          </cell>
          <cell r="J842">
            <v>0</v>
          </cell>
          <cell r="M842">
            <v>0</v>
          </cell>
          <cell r="P842">
            <v>0</v>
          </cell>
          <cell r="S842">
            <v>0</v>
          </cell>
          <cell r="V842">
            <v>0</v>
          </cell>
        </row>
        <row r="843">
          <cell r="G843">
            <v>0</v>
          </cell>
          <cell r="J843">
            <v>0</v>
          </cell>
          <cell r="M843">
            <v>0</v>
          </cell>
          <cell r="P843">
            <v>0</v>
          </cell>
          <cell r="S843">
            <v>0</v>
          </cell>
          <cell r="V843">
            <v>0</v>
          </cell>
        </row>
        <row r="844">
          <cell r="G844">
            <v>0</v>
          </cell>
          <cell r="J844">
            <v>0</v>
          </cell>
          <cell r="M844">
            <v>0</v>
          </cell>
          <cell r="P844">
            <v>0</v>
          </cell>
          <cell r="S844">
            <v>0</v>
          </cell>
          <cell r="V844">
            <v>0</v>
          </cell>
        </row>
        <row r="845">
          <cell r="G845">
            <v>0</v>
          </cell>
          <cell r="J845">
            <v>0</v>
          </cell>
          <cell r="M845">
            <v>0</v>
          </cell>
          <cell r="P845">
            <v>0</v>
          </cell>
          <cell r="S845">
            <v>0</v>
          </cell>
          <cell r="V845">
            <v>0</v>
          </cell>
        </row>
        <row r="846">
          <cell r="G846">
            <v>0</v>
          </cell>
          <cell r="J846">
            <v>0</v>
          </cell>
          <cell r="M846">
            <v>0</v>
          </cell>
          <cell r="P846">
            <v>0</v>
          </cell>
          <cell r="S846">
            <v>0</v>
          </cell>
          <cell r="V846">
            <v>0</v>
          </cell>
        </row>
        <row r="847">
          <cell r="G847">
            <v>0</v>
          </cell>
          <cell r="J847">
            <v>0</v>
          </cell>
          <cell r="M847">
            <v>0</v>
          </cell>
          <cell r="P847">
            <v>0</v>
          </cell>
          <cell r="S847">
            <v>0</v>
          </cell>
          <cell r="V847">
            <v>0</v>
          </cell>
        </row>
        <row r="848">
          <cell r="G848">
            <v>0</v>
          </cell>
          <cell r="J848">
            <v>0</v>
          </cell>
          <cell r="M848">
            <v>0</v>
          </cell>
          <cell r="P848">
            <v>0</v>
          </cell>
          <cell r="S848">
            <v>0</v>
          </cell>
          <cell r="V848">
            <v>0</v>
          </cell>
        </row>
        <row r="849">
          <cell r="G849">
            <v>0</v>
          </cell>
          <cell r="J849">
            <v>0</v>
          </cell>
          <cell r="M849">
            <v>0</v>
          </cell>
          <cell r="P849">
            <v>0</v>
          </cell>
          <cell r="S849">
            <v>0</v>
          </cell>
          <cell r="V849">
            <v>0</v>
          </cell>
        </row>
        <row r="850">
          <cell r="G850">
            <v>0</v>
          </cell>
          <cell r="J850">
            <v>0</v>
          </cell>
          <cell r="M850">
            <v>0</v>
          </cell>
          <cell r="P850">
            <v>0</v>
          </cell>
          <cell r="S850">
            <v>0</v>
          </cell>
          <cell r="V850">
            <v>0</v>
          </cell>
        </row>
        <row r="851">
          <cell r="G851">
            <v>0</v>
          </cell>
          <cell r="J851">
            <v>0</v>
          </cell>
          <cell r="M851">
            <v>0</v>
          </cell>
          <cell r="P851">
            <v>0</v>
          </cell>
          <cell r="S851">
            <v>0</v>
          </cell>
          <cell r="V851">
            <v>0</v>
          </cell>
        </row>
        <row r="852">
          <cell r="G852">
            <v>0</v>
          </cell>
          <cell r="J852">
            <v>0</v>
          </cell>
          <cell r="M852">
            <v>0</v>
          </cell>
          <cell r="P852">
            <v>0</v>
          </cell>
          <cell r="S852">
            <v>0</v>
          </cell>
          <cell r="V852">
            <v>0</v>
          </cell>
        </row>
        <row r="853">
          <cell r="G853">
            <v>0</v>
          </cell>
          <cell r="J853">
            <v>0</v>
          </cell>
          <cell r="M853">
            <v>0</v>
          </cell>
          <cell r="P853">
            <v>0</v>
          </cell>
          <cell r="S853">
            <v>0</v>
          </cell>
          <cell r="V853">
            <v>0</v>
          </cell>
        </row>
        <row r="854">
          <cell r="G854">
            <v>0</v>
          </cell>
          <cell r="J854">
            <v>0</v>
          </cell>
          <cell r="M854">
            <v>0</v>
          </cell>
          <cell r="P854">
            <v>0</v>
          </cell>
          <cell r="S854">
            <v>0</v>
          </cell>
          <cell r="V854">
            <v>0</v>
          </cell>
        </row>
        <row r="855">
          <cell r="G855">
            <v>0</v>
          </cell>
          <cell r="J855">
            <v>0</v>
          </cell>
          <cell r="M855">
            <v>0</v>
          </cell>
          <cell r="P855">
            <v>0</v>
          </cell>
          <cell r="S855">
            <v>0</v>
          </cell>
          <cell r="V855">
            <v>0</v>
          </cell>
        </row>
        <row r="856">
          <cell r="G856">
            <v>0</v>
          </cell>
          <cell r="J856">
            <v>0</v>
          </cell>
          <cell r="M856">
            <v>0</v>
          </cell>
          <cell r="P856">
            <v>0</v>
          </cell>
          <cell r="S856">
            <v>0</v>
          </cell>
          <cell r="V856">
            <v>0</v>
          </cell>
        </row>
        <row r="857">
          <cell r="G857">
            <v>0</v>
          </cell>
          <cell r="J857">
            <v>0</v>
          </cell>
          <cell r="M857">
            <v>0</v>
          </cell>
          <cell r="P857">
            <v>0</v>
          </cell>
          <cell r="S857">
            <v>0</v>
          </cell>
          <cell r="V857">
            <v>0</v>
          </cell>
        </row>
        <row r="858">
          <cell r="G858">
            <v>0</v>
          </cell>
          <cell r="J858">
            <v>0</v>
          </cell>
          <cell r="M858">
            <v>0</v>
          </cell>
          <cell r="P858">
            <v>0</v>
          </cell>
          <cell r="S858">
            <v>0</v>
          </cell>
          <cell r="V858">
            <v>0</v>
          </cell>
        </row>
        <row r="859">
          <cell r="G859">
            <v>0</v>
          </cell>
          <cell r="J859">
            <v>0</v>
          </cell>
          <cell r="M859">
            <v>0</v>
          </cell>
          <cell r="P859">
            <v>0</v>
          </cell>
          <cell r="S859">
            <v>0</v>
          </cell>
          <cell r="V859">
            <v>0</v>
          </cell>
        </row>
        <row r="860">
          <cell r="G860">
            <v>0</v>
          </cell>
          <cell r="J860">
            <v>0</v>
          </cell>
          <cell r="M860">
            <v>0</v>
          </cell>
          <cell r="P860">
            <v>0</v>
          </cell>
          <cell r="S860">
            <v>0</v>
          </cell>
          <cell r="V860">
            <v>0</v>
          </cell>
        </row>
        <row r="861">
          <cell r="G861">
            <v>0</v>
          </cell>
          <cell r="J861">
            <v>0</v>
          </cell>
          <cell r="M861">
            <v>0</v>
          </cell>
          <cell r="P861">
            <v>0</v>
          </cell>
          <cell r="S861">
            <v>0</v>
          </cell>
          <cell r="V861">
            <v>0</v>
          </cell>
        </row>
        <row r="862">
          <cell r="G862">
            <v>0</v>
          </cell>
          <cell r="J862">
            <v>0</v>
          </cell>
          <cell r="M862">
            <v>0</v>
          </cell>
          <cell r="P862">
            <v>0</v>
          </cell>
          <cell r="S862">
            <v>0</v>
          </cell>
          <cell r="V862">
            <v>0</v>
          </cell>
        </row>
        <row r="863">
          <cell r="G863">
            <v>0</v>
          </cell>
          <cell r="J863">
            <v>0</v>
          </cell>
          <cell r="M863">
            <v>0</v>
          </cell>
          <cell r="P863">
            <v>0</v>
          </cell>
          <cell r="S863">
            <v>0</v>
          </cell>
          <cell r="V863">
            <v>0</v>
          </cell>
        </row>
        <row r="864">
          <cell r="G864">
            <v>0</v>
          </cell>
          <cell r="J864">
            <v>0</v>
          </cell>
          <cell r="M864">
            <v>0</v>
          </cell>
          <cell r="P864">
            <v>0</v>
          </cell>
          <cell r="S864">
            <v>0</v>
          </cell>
          <cell r="V864">
            <v>0</v>
          </cell>
        </row>
        <row r="865">
          <cell r="G865">
            <v>0</v>
          </cell>
          <cell r="J865">
            <v>0</v>
          </cell>
          <cell r="M865">
            <v>0</v>
          </cell>
          <cell r="P865">
            <v>0</v>
          </cell>
          <cell r="S865">
            <v>0</v>
          </cell>
          <cell r="V865">
            <v>0</v>
          </cell>
        </row>
        <row r="866">
          <cell r="G866">
            <v>0</v>
          </cell>
          <cell r="J866">
            <v>0</v>
          </cell>
          <cell r="M866">
            <v>0</v>
          </cell>
          <cell r="P866">
            <v>0</v>
          </cell>
          <cell r="S866">
            <v>0</v>
          </cell>
          <cell r="V866">
            <v>0</v>
          </cell>
        </row>
        <row r="867">
          <cell r="G867">
            <v>0</v>
          </cell>
          <cell r="J867">
            <v>0</v>
          </cell>
          <cell r="M867">
            <v>0</v>
          </cell>
          <cell r="P867">
            <v>0</v>
          </cell>
          <cell r="S867">
            <v>0</v>
          </cell>
          <cell r="V867">
            <v>0</v>
          </cell>
        </row>
        <row r="868">
          <cell r="G868">
            <v>0</v>
          </cell>
          <cell r="J868">
            <v>0</v>
          </cell>
          <cell r="M868">
            <v>0</v>
          </cell>
          <cell r="P868">
            <v>0</v>
          </cell>
          <cell r="S868">
            <v>0</v>
          </cell>
          <cell r="V868">
            <v>0</v>
          </cell>
        </row>
        <row r="869">
          <cell r="G869">
            <v>0</v>
          </cell>
          <cell r="J869">
            <v>0</v>
          </cell>
          <cell r="M869">
            <v>0</v>
          </cell>
          <cell r="P869">
            <v>0</v>
          </cell>
          <cell r="S869">
            <v>0</v>
          </cell>
          <cell r="V869">
            <v>0</v>
          </cell>
        </row>
        <row r="870">
          <cell r="G870">
            <v>0</v>
          </cell>
          <cell r="J870">
            <v>0</v>
          </cell>
          <cell r="M870">
            <v>0</v>
          </cell>
          <cell r="P870">
            <v>0</v>
          </cell>
          <cell r="S870">
            <v>0</v>
          </cell>
          <cell r="V870">
            <v>0</v>
          </cell>
        </row>
        <row r="871">
          <cell r="G871">
            <v>0</v>
          </cell>
          <cell r="J871">
            <v>0</v>
          </cell>
          <cell r="M871">
            <v>0</v>
          </cell>
          <cell r="P871">
            <v>0</v>
          </cell>
          <cell r="S871">
            <v>0</v>
          </cell>
          <cell r="V871">
            <v>0</v>
          </cell>
        </row>
        <row r="872">
          <cell r="G872">
            <v>0</v>
          </cell>
          <cell r="J872">
            <v>0</v>
          </cell>
          <cell r="M872">
            <v>0</v>
          </cell>
          <cell r="P872">
            <v>0</v>
          </cell>
          <cell r="S872">
            <v>0</v>
          </cell>
          <cell r="V872">
            <v>0</v>
          </cell>
        </row>
        <row r="873">
          <cell r="G873">
            <v>0</v>
          </cell>
          <cell r="J873">
            <v>0</v>
          </cell>
          <cell r="M873">
            <v>0</v>
          </cell>
          <cell r="P873">
            <v>0</v>
          </cell>
          <cell r="S873">
            <v>0</v>
          </cell>
          <cell r="V873">
            <v>0</v>
          </cell>
        </row>
        <row r="874">
          <cell r="G874">
            <v>0</v>
          </cell>
          <cell r="J874">
            <v>0</v>
          </cell>
          <cell r="M874">
            <v>0</v>
          </cell>
          <cell r="P874">
            <v>0</v>
          </cell>
          <cell r="S874">
            <v>0</v>
          </cell>
          <cell r="V874">
            <v>0</v>
          </cell>
        </row>
        <row r="875">
          <cell r="G875">
            <v>0</v>
          </cell>
          <cell r="J875">
            <v>0</v>
          </cell>
          <cell r="M875">
            <v>0</v>
          </cell>
          <cell r="P875">
            <v>0</v>
          </cell>
          <cell r="S875">
            <v>0</v>
          </cell>
          <cell r="V875">
            <v>0</v>
          </cell>
        </row>
        <row r="876">
          <cell r="G876">
            <v>0</v>
          </cell>
          <cell r="J876">
            <v>0</v>
          </cell>
          <cell r="M876">
            <v>0</v>
          </cell>
          <cell r="P876">
            <v>0</v>
          </cell>
          <cell r="S876">
            <v>0</v>
          </cell>
          <cell r="V876">
            <v>0</v>
          </cell>
        </row>
        <row r="877">
          <cell r="G877">
            <v>0</v>
          </cell>
          <cell r="J877">
            <v>0</v>
          </cell>
          <cell r="M877">
            <v>0</v>
          </cell>
          <cell r="P877">
            <v>0</v>
          </cell>
          <cell r="S877">
            <v>0</v>
          </cell>
          <cell r="V877">
            <v>0</v>
          </cell>
        </row>
        <row r="878">
          <cell r="G878">
            <v>0</v>
          </cell>
          <cell r="J878">
            <v>0</v>
          </cell>
          <cell r="M878">
            <v>0</v>
          </cell>
          <cell r="P878">
            <v>0</v>
          </cell>
          <cell r="S878">
            <v>0</v>
          </cell>
          <cell r="V878">
            <v>0</v>
          </cell>
        </row>
        <row r="879">
          <cell r="G879">
            <v>0</v>
          </cell>
          <cell r="J879">
            <v>0</v>
          </cell>
          <cell r="M879">
            <v>0</v>
          </cell>
          <cell r="P879">
            <v>0</v>
          </cell>
          <cell r="S879">
            <v>0</v>
          </cell>
          <cell r="V879">
            <v>0</v>
          </cell>
        </row>
        <row r="880">
          <cell r="G880">
            <v>0</v>
          </cell>
          <cell r="J880">
            <v>0</v>
          </cell>
          <cell r="M880">
            <v>0</v>
          </cell>
          <cell r="P880">
            <v>0</v>
          </cell>
          <cell r="S880">
            <v>0</v>
          </cell>
          <cell r="V880">
            <v>0</v>
          </cell>
        </row>
        <row r="881">
          <cell r="G881">
            <v>0</v>
          </cell>
          <cell r="J881">
            <v>0</v>
          </cell>
          <cell r="M881">
            <v>0</v>
          </cell>
          <cell r="P881">
            <v>0</v>
          </cell>
          <cell r="S881">
            <v>0</v>
          </cell>
          <cell r="V881">
            <v>0</v>
          </cell>
        </row>
        <row r="882">
          <cell r="G882">
            <v>0</v>
          </cell>
          <cell r="J882">
            <v>0</v>
          </cell>
          <cell r="M882">
            <v>0</v>
          </cell>
          <cell r="P882">
            <v>0</v>
          </cell>
          <cell r="S882">
            <v>0</v>
          </cell>
          <cell r="V882">
            <v>0</v>
          </cell>
        </row>
        <row r="883">
          <cell r="G883">
            <v>0</v>
          </cell>
          <cell r="J883">
            <v>0</v>
          </cell>
          <cell r="M883">
            <v>0</v>
          </cell>
          <cell r="P883">
            <v>0</v>
          </cell>
          <cell r="S883">
            <v>0</v>
          </cell>
          <cell r="V883">
            <v>0</v>
          </cell>
        </row>
        <row r="884">
          <cell r="G884">
            <v>0</v>
          </cell>
          <cell r="J884">
            <v>0</v>
          </cell>
          <cell r="M884">
            <v>0</v>
          </cell>
          <cell r="P884">
            <v>0</v>
          </cell>
          <cell r="S884">
            <v>0</v>
          </cell>
          <cell r="V884">
            <v>0</v>
          </cell>
        </row>
        <row r="885">
          <cell r="G885">
            <v>0</v>
          </cell>
          <cell r="J885">
            <v>0</v>
          </cell>
          <cell r="M885">
            <v>0</v>
          </cell>
          <cell r="P885">
            <v>0</v>
          </cell>
          <cell r="S885">
            <v>0</v>
          </cell>
          <cell r="V885">
            <v>0</v>
          </cell>
        </row>
        <row r="886">
          <cell r="G886">
            <v>0</v>
          </cell>
          <cell r="J886">
            <v>0</v>
          </cell>
          <cell r="M886">
            <v>0</v>
          </cell>
          <cell r="P886">
            <v>0</v>
          </cell>
          <cell r="S886">
            <v>0</v>
          </cell>
          <cell r="V886">
            <v>0</v>
          </cell>
        </row>
        <row r="887">
          <cell r="G887">
            <v>0</v>
          </cell>
          <cell r="J887">
            <v>0</v>
          </cell>
          <cell r="M887">
            <v>0</v>
          </cell>
          <cell r="P887">
            <v>0</v>
          </cell>
          <cell r="S887">
            <v>0</v>
          </cell>
          <cell r="V887">
            <v>0</v>
          </cell>
        </row>
        <row r="888">
          <cell r="G888">
            <v>0</v>
          </cell>
          <cell r="J888">
            <v>0</v>
          </cell>
          <cell r="M888">
            <v>0</v>
          </cell>
          <cell r="P888">
            <v>0</v>
          </cell>
          <cell r="S888">
            <v>0</v>
          </cell>
          <cell r="V888">
            <v>0</v>
          </cell>
        </row>
        <row r="889">
          <cell r="G889">
            <v>0</v>
          </cell>
          <cell r="J889">
            <v>0</v>
          </cell>
          <cell r="M889">
            <v>0</v>
          </cell>
          <cell r="P889">
            <v>0</v>
          </cell>
          <cell r="S889">
            <v>0</v>
          </cell>
          <cell r="V889">
            <v>0</v>
          </cell>
        </row>
        <row r="890">
          <cell r="G890">
            <v>0</v>
          </cell>
          <cell r="J890">
            <v>0</v>
          </cell>
          <cell r="M890">
            <v>0</v>
          </cell>
          <cell r="P890">
            <v>0</v>
          </cell>
          <cell r="S890">
            <v>0</v>
          </cell>
          <cell r="V890">
            <v>0</v>
          </cell>
        </row>
        <row r="891">
          <cell r="G891">
            <v>0</v>
          </cell>
          <cell r="J891">
            <v>0</v>
          </cell>
          <cell r="M891">
            <v>0</v>
          </cell>
          <cell r="P891">
            <v>0</v>
          </cell>
          <cell r="S891">
            <v>0</v>
          </cell>
          <cell r="V891">
            <v>0</v>
          </cell>
        </row>
        <row r="892">
          <cell r="G892">
            <v>0</v>
          </cell>
          <cell r="J892">
            <v>0</v>
          </cell>
          <cell r="M892">
            <v>0</v>
          </cell>
          <cell r="P892">
            <v>0</v>
          </cell>
          <cell r="S892">
            <v>0</v>
          </cell>
          <cell r="V892">
            <v>0</v>
          </cell>
        </row>
        <row r="893">
          <cell r="G893">
            <v>0</v>
          </cell>
          <cell r="J893">
            <v>0</v>
          </cell>
          <cell r="M893">
            <v>0</v>
          </cell>
          <cell r="P893">
            <v>0</v>
          </cell>
          <cell r="S893">
            <v>0</v>
          </cell>
          <cell r="V893">
            <v>0</v>
          </cell>
        </row>
        <row r="894">
          <cell r="G894">
            <v>0</v>
          </cell>
          <cell r="J894">
            <v>0</v>
          </cell>
          <cell r="M894">
            <v>0</v>
          </cell>
          <cell r="P894">
            <v>0</v>
          </cell>
          <cell r="S894">
            <v>0</v>
          </cell>
          <cell r="V894">
            <v>0</v>
          </cell>
        </row>
        <row r="895">
          <cell r="G895">
            <v>0</v>
          </cell>
          <cell r="J895">
            <v>0</v>
          </cell>
          <cell r="M895">
            <v>0</v>
          </cell>
          <cell r="P895">
            <v>0</v>
          </cell>
          <cell r="S895">
            <v>0</v>
          </cell>
          <cell r="V895">
            <v>0</v>
          </cell>
        </row>
        <row r="896">
          <cell r="G896">
            <v>0</v>
          </cell>
          <cell r="J896">
            <v>0</v>
          </cell>
          <cell r="M896">
            <v>0</v>
          </cell>
          <cell r="P896">
            <v>0</v>
          </cell>
          <cell r="S896">
            <v>0</v>
          </cell>
          <cell r="V896">
            <v>0</v>
          </cell>
        </row>
        <row r="897">
          <cell r="G897">
            <v>0</v>
          </cell>
          <cell r="J897">
            <v>0</v>
          </cell>
          <cell r="M897">
            <v>0</v>
          </cell>
          <cell r="P897">
            <v>0</v>
          </cell>
          <cell r="S897">
            <v>0</v>
          </cell>
          <cell r="V897">
            <v>0</v>
          </cell>
        </row>
        <row r="898">
          <cell r="G898">
            <v>0</v>
          </cell>
          <cell r="J898">
            <v>0</v>
          </cell>
          <cell r="M898">
            <v>0</v>
          </cell>
          <cell r="P898">
            <v>0</v>
          </cell>
          <cell r="S898">
            <v>0</v>
          </cell>
          <cell r="V898">
            <v>0</v>
          </cell>
        </row>
        <row r="899">
          <cell r="G899">
            <v>0</v>
          </cell>
          <cell r="J899">
            <v>0</v>
          </cell>
          <cell r="M899">
            <v>0</v>
          </cell>
          <cell r="P899">
            <v>0</v>
          </cell>
          <cell r="S899">
            <v>0</v>
          </cell>
          <cell r="V899">
            <v>0</v>
          </cell>
        </row>
        <row r="900">
          <cell r="G900">
            <v>0</v>
          </cell>
          <cell r="J900">
            <v>0</v>
          </cell>
          <cell r="M900">
            <v>0</v>
          </cell>
          <cell r="P900">
            <v>0</v>
          </cell>
          <cell r="S900">
            <v>0</v>
          </cell>
          <cell r="V900">
            <v>0</v>
          </cell>
        </row>
        <row r="901">
          <cell r="G901">
            <v>0</v>
          </cell>
          <cell r="J901">
            <v>0</v>
          </cell>
          <cell r="M901">
            <v>0</v>
          </cell>
          <cell r="P901">
            <v>0</v>
          </cell>
          <cell r="S901">
            <v>0</v>
          </cell>
          <cell r="V901">
            <v>0</v>
          </cell>
        </row>
        <row r="902">
          <cell r="G902">
            <v>0</v>
          </cell>
          <cell r="J902">
            <v>0</v>
          </cell>
          <cell r="M902">
            <v>0</v>
          </cell>
          <cell r="P902">
            <v>0</v>
          </cell>
          <cell r="S902">
            <v>0</v>
          </cell>
          <cell r="V902">
            <v>0</v>
          </cell>
        </row>
        <row r="903">
          <cell r="G903">
            <v>0</v>
          </cell>
          <cell r="J903">
            <v>0</v>
          </cell>
          <cell r="M903">
            <v>0</v>
          </cell>
          <cell r="P903">
            <v>0</v>
          </cell>
          <cell r="S903">
            <v>0</v>
          </cell>
          <cell r="V903">
            <v>0</v>
          </cell>
        </row>
        <row r="904">
          <cell r="G904">
            <v>0</v>
          </cell>
          <cell r="J904">
            <v>0</v>
          </cell>
          <cell r="M904">
            <v>0</v>
          </cell>
          <cell r="P904">
            <v>0</v>
          </cell>
          <cell r="S904">
            <v>0</v>
          </cell>
          <cell r="V904">
            <v>0</v>
          </cell>
        </row>
        <row r="905">
          <cell r="G905">
            <v>0</v>
          </cell>
          <cell r="J905">
            <v>0</v>
          </cell>
          <cell r="M905">
            <v>0</v>
          </cell>
          <cell r="P905">
            <v>0</v>
          </cell>
          <cell r="S905">
            <v>0</v>
          </cell>
          <cell r="V905">
            <v>0</v>
          </cell>
        </row>
        <row r="906">
          <cell r="G906">
            <v>0</v>
          </cell>
          <cell r="J906">
            <v>0</v>
          </cell>
          <cell r="M906">
            <v>0</v>
          </cell>
          <cell r="P906">
            <v>0</v>
          </cell>
          <cell r="S906">
            <v>0</v>
          </cell>
          <cell r="V906">
            <v>0</v>
          </cell>
        </row>
        <row r="907">
          <cell r="G907">
            <v>0</v>
          </cell>
          <cell r="J907">
            <v>0</v>
          </cell>
          <cell r="M907">
            <v>0</v>
          </cell>
          <cell r="P907">
            <v>0</v>
          </cell>
          <cell r="S907">
            <v>0</v>
          </cell>
          <cell r="V907">
            <v>0</v>
          </cell>
        </row>
        <row r="908">
          <cell r="G908">
            <v>0</v>
          </cell>
          <cell r="J908">
            <v>0</v>
          </cell>
          <cell r="M908">
            <v>0</v>
          </cell>
          <cell r="P908">
            <v>0</v>
          </cell>
          <cell r="S908">
            <v>0</v>
          </cell>
          <cell r="V908">
            <v>0</v>
          </cell>
        </row>
        <row r="909">
          <cell r="G909">
            <v>0</v>
          </cell>
          <cell r="J909">
            <v>0</v>
          </cell>
          <cell r="M909">
            <v>0</v>
          </cell>
          <cell r="P909">
            <v>0</v>
          </cell>
          <cell r="S909">
            <v>0</v>
          </cell>
          <cell r="V909">
            <v>0</v>
          </cell>
        </row>
        <row r="910">
          <cell r="G910">
            <v>0</v>
          </cell>
          <cell r="J910">
            <v>0</v>
          </cell>
          <cell r="M910">
            <v>0</v>
          </cell>
          <cell r="P910">
            <v>0</v>
          </cell>
          <cell r="S910">
            <v>0</v>
          </cell>
          <cell r="V910">
            <v>0</v>
          </cell>
        </row>
        <row r="911">
          <cell r="G911">
            <v>0</v>
          </cell>
          <cell r="J911">
            <v>0</v>
          </cell>
          <cell r="M911">
            <v>0</v>
          </cell>
          <cell r="P911">
            <v>0</v>
          </cell>
          <cell r="S911">
            <v>0</v>
          </cell>
          <cell r="V911">
            <v>0</v>
          </cell>
        </row>
        <row r="912">
          <cell r="G912">
            <v>0</v>
          </cell>
          <cell r="J912">
            <v>0</v>
          </cell>
          <cell r="M912">
            <v>0</v>
          </cell>
          <cell r="P912">
            <v>0</v>
          </cell>
          <cell r="S912">
            <v>0</v>
          </cell>
          <cell r="V912">
            <v>0</v>
          </cell>
        </row>
        <row r="913">
          <cell r="G913">
            <v>0</v>
          </cell>
          <cell r="J913">
            <v>0</v>
          </cell>
          <cell r="M913">
            <v>0</v>
          </cell>
          <cell r="P913">
            <v>0</v>
          </cell>
          <cell r="S913">
            <v>0</v>
          </cell>
          <cell r="V913">
            <v>0</v>
          </cell>
        </row>
        <row r="914">
          <cell r="G914">
            <v>0</v>
          </cell>
          <cell r="J914">
            <v>0</v>
          </cell>
          <cell r="M914">
            <v>0</v>
          </cell>
          <cell r="P914">
            <v>0</v>
          </cell>
          <cell r="S914">
            <v>0</v>
          </cell>
          <cell r="V914">
            <v>0</v>
          </cell>
        </row>
        <row r="915">
          <cell r="G915">
            <v>0</v>
          </cell>
          <cell r="J915">
            <v>0</v>
          </cell>
          <cell r="M915">
            <v>0</v>
          </cell>
          <cell r="P915">
            <v>0</v>
          </cell>
          <cell r="S915">
            <v>0</v>
          </cell>
          <cell r="V915">
            <v>0</v>
          </cell>
        </row>
        <row r="916">
          <cell r="G916">
            <v>0</v>
          </cell>
          <cell r="J916">
            <v>0</v>
          </cell>
          <cell r="M916">
            <v>0</v>
          </cell>
          <cell r="P916">
            <v>0</v>
          </cell>
          <cell r="S916">
            <v>0</v>
          </cell>
          <cell r="V916">
            <v>0</v>
          </cell>
        </row>
        <row r="917">
          <cell r="G917">
            <v>0</v>
          </cell>
          <cell r="J917">
            <v>0</v>
          </cell>
          <cell r="M917">
            <v>0</v>
          </cell>
          <cell r="P917">
            <v>0</v>
          </cell>
          <cell r="S917">
            <v>0</v>
          </cell>
          <cell r="V917">
            <v>0</v>
          </cell>
        </row>
        <row r="918">
          <cell r="G918">
            <v>0</v>
          </cell>
          <cell r="J918">
            <v>0</v>
          </cell>
          <cell r="M918">
            <v>0</v>
          </cell>
          <cell r="P918">
            <v>0</v>
          </cell>
          <cell r="S918">
            <v>0</v>
          </cell>
          <cell r="V918">
            <v>0</v>
          </cell>
        </row>
        <row r="919">
          <cell r="G919">
            <v>0</v>
          </cell>
          <cell r="J919">
            <v>0</v>
          </cell>
          <cell r="M919">
            <v>0</v>
          </cell>
          <cell r="P919">
            <v>0</v>
          </cell>
          <cell r="S919">
            <v>0</v>
          </cell>
          <cell r="V919">
            <v>0</v>
          </cell>
        </row>
        <row r="920">
          <cell r="G920">
            <v>0</v>
          </cell>
          <cell r="J920">
            <v>0</v>
          </cell>
          <cell r="M920">
            <v>0</v>
          </cell>
          <cell r="P920">
            <v>0</v>
          </cell>
          <cell r="S920">
            <v>0</v>
          </cell>
          <cell r="V920">
            <v>0</v>
          </cell>
        </row>
        <row r="921">
          <cell r="G921">
            <v>0</v>
          </cell>
          <cell r="J921">
            <v>0</v>
          </cell>
          <cell r="M921">
            <v>0</v>
          </cell>
          <cell r="P921">
            <v>0</v>
          </cell>
          <cell r="S921">
            <v>0</v>
          </cell>
          <cell r="V921">
            <v>0</v>
          </cell>
        </row>
        <row r="922">
          <cell r="G922">
            <v>0</v>
          </cell>
          <cell r="J922">
            <v>0</v>
          </cell>
          <cell r="M922">
            <v>0</v>
          </cell>
          <cell r="P922">
            <v>0</v>
          </cell>
          <cell r="S922">
            <v>0</v>
          </cell>
          <cell r="V922">
            <v>0</v>
          </cell>
        </row>
        <row r="923">
          <cell r="G923">
            <v>0</v>
          </cell>
          <cell r="J923">
            <v>0</v>
          </cell>
          <cell r="M923">
            <v>0</v>
          </cell>
          <cell r="P923">
            <v>0</v>
          </cell>
          <cell r="S923">
            <v>0</v>
          </cell>
          <cell r="V923">
            <v>0</v>
          </cell>
        </row>
        <row r="924">
          <cell r="G924">
            <v>0</v>
          </cell>
          <cell r="J924">
            <v>0</v>
          </cell>
          <cell r="M924">
            <v>0</v>
          </cell>
          <cell r="P924">
            <v>0</v>
          </cell>
          <cell r="S924">
            <v>0</v>
          </cell>
          <cell r="V924">
            <v>0</v>
          </cell>
        </row>
        <row r="925">
          <cell r="G925">
            <v>0</v>
          </cell>
          <cell r="J925">
            <v>0</v>
          </cell>
          <cell r="M925">
            <v>0</v>
          </cell>
          <cell r="P925">
            <v>0</v>
          </cell>
          <cell r="S925">
            <v>0</v>
          </cell>
          <cell r="V925">
            <v>0</v>
          </cell>
        </row>
        <row r="926">
          <cell r="G926">
            <v>0</v>
          </cell>
          <cell r="J926">
            <v>0</v>
          </cell>
          <cell r="M926">
            <v>0</v>
          </cell>
          <cell r="P926">
            <v>0</v>
          </cell>
          <cell r="S926">
            <v>0</v>
          </cell>
          <cell r="V926">
            <v>0</v>
          </cell>
        </row>
        <row r="927">
          <cell r="G927">
            <v>0</v>
          </cell>
          <cell r="J927">
            <v>0</v>
          </cell>
          <cell r="M927">
            <v>0</v>
          </cell>
          <cell r="P927">
            <v>0</v>
          </cell>
          <cell r="S927">
            <v>0</v>
          </cell>
          <cell r="V927">
            <v>0</v>
          </cell>
        </row>
        <row r="928">
          <cell r="G928">
            <v>0</v>
          </cell>
          <cell r="J928">
            <v>0</v>
          </cell>
          <cell r="M928">
            <v>0</v>
          </cell>
          <cell r="P928">
            <v>0</v>
          </cell>
          <cell r="S928">
            <v>0</v>
          </cell>
          <cell r="V928">
            <v>0</v>
          </cell>
        </row>
        <row r="929">
          <cell r="G929">
            <v>0</v>
          </cell>
          <cell r="J929">
            <v>0</v>
          </cell>
          <cell r="M929">
            <v>0</v>
          </cell>
          <cell r="P929">
            <v>0</v>
          </cell>
          <cell r="S929">
            <v>0</v>
          </cell>
          <cell r="V929">
            <v>0</v>
          </cell>
        </row>
        <row r="930">
          <cell r="G930">
            <v>0</v>
          </cell>
          <cell r="J930">
            <v>0</v>
          </cell>
          <cell r="M930">
            <v>0</v>
          </cell>
          <cell r="P930">
            <v>0</v>
          </cell>
          <cell r="S930">
            <v>0</v>
          </cell>
          <cell r="V930">
            <v>0</v>
          </cell>
        </row>
        <row r="931">
          <cell r="G931">
            <v>0</v>
          </cell>
          <cell r="J931">
            <v>0</v>
          </cell>
          <cell r="M931">
            <v>0</v>
          </cell>
          <cell r="P931">
            <v>0</v>
          </cell>
          <cell r="S931">
            <v>0</v>
          </cell>
          <cell r="V931">
            <v>0</v>
          </cell>
        </row>
        <row r="932">
          <cell r="G932">
            <v>0</v>
          </cell>
          <cell r="J932">
            <v>0</v>
          </cell>
          <cell r="M932">
            <v>0</v>
          </cell>
          <cell r="P932">
            <v>0</v>
          </cell>
          <cell r="S932">
            <v>0</v>
          </cell>
          <cell r="V932">
            <v>0</v>
          </cell>
        </row>
        <row r="933">
          <cell r="G933">
            <v>0</v>
          </cell>
          <cell r="J933">
            <v>0</v>
          </cell>
          <cell r="M933">
            <v>0</v>
          </cell>
          <cell r="P933">
            <v>0</v>
          </cell>
          <cell r="S933">
            <v>0</v>
          </cell>
          <cell r="V933">
            <v>0</v>
          </cell>
        </row>
        <row r="934">
          <cell r="G934">
            <v>0</v>
          </cell>
          <cell r="J934">
            <v>0</v>
          </cell>
          <cell r="M934">
            <v>0</v>
          </cell>
          <cell r="P934">
            <v>0</v>
          </cell>
          <cell r="S934">
            <v>0</v>
          </cell>
          <cell r="V934">
            <v>0</v>
          </cell>
        </row>
        <row r="935">
          <cell r="G935">
            <v>0</v>
          </cell>
          <cell r="J935">
            <v>0</v>
          </cell>
          <cell r="M935">
            <v>0</v>
          </cell>
          <cell r="P935">
            <v>0</v>
          </cell>
          <cell r="S935">
            <v>0</v>
          </cell>
          <cell r="V935">
            <v>0</v>
          </cell>
        </row>
        <row r="936">
          <cell r="G936">
            <v>0</v>
          </cell>
          <cell r="J936">
            <v>0</v>
          </cell>
          <cell r="M936">
            <v>0</v>
          </cell>
          <cell r="P936">
            <v>0</v>
          </cell>
          <cell r="S936">
            <v>0</v>
          </cell>
          <cell r="V936">
            <v>0</v>
          </cell>
        </row>
        <row r="937">
          <cell r="G937">
            <v>0</v>
          </cell>
          <cell r="J937">
            <v>0</v>
          </cell>
          <cell r="M937">
            <v>0</v>
          </cell>
          <cell r="P937">
            <v>0</v>
          </cell>
          <cell r="S937">
            <v>0</v>
          </cell>
          <cell r="V937">
            <v>0</v>
          </cell>
        </row>
        <row r="938">
          <cell r="G938">
            <v>0</v>
          </cell>
          <cell r="J938">
            <v>0</v>
          </cell>
          <cell r="M938">
            <v>0</v>
          </cell>
          <cell r="P938">
            <v>0</v>
          </cell>
          <cell r="S938">
            <v>0</v>
          </cell>
          <cell r="V938">
            <v>0</v>
          </cell>
        </row>
        <row r="939">
          <cell r="G939">
            <v>0</v>
          </cell>
          <cell r="J939">
            <v>0</v>
          </cell>
          <cell r="M939">
            <v>0</v>
          </cell>
          <cell r="P939">
            <v>0</v>
          </cell>
          <cell r="S939">
            <v>0</v>
          </cell>
          <cell r="V939">
            <v>0</v>
          </cell>
        </row>
        <row r="940">
          <cell r="G940">
            <v>0</v>
          </cell>
          <cell r="J940">
            <v>0</v>
          </cell>
          <cell r="M940">
            <v>0</v>
          </cell>
          <cell r="P940">
            <v>0</v>
          </cell>
          <cell r="S940">
            <v>0</v>
          </cell>
          <cell r="V940">
            <v>0</v>
          </cell>
        </row>
        <row r="941">
          <cell r="G941">
            <v>0</v>
          </cell>
          <cell r="J941">
            <v>0</v>
          </cell>
          <cell r="M941">
            <v>0</v>
          </cell>
          <cell r="P941">
            <v>0</v>
          </cell>
          <cell r="S941">
            <v>0</v>
          </cell>
          <cell r="V941">
            <v>0</v>
          </cell>
        </row>
        <row r="942">
          <cell r="G942">
            <v>0</v>
          </cell>
          <cell r="J942">
            <v>0</v>
          </cell>
          <cell r="M942">
            <v>0</v>
          </cell>
          <cell r="P942">
            <v>0</v>
          </cell>
          <cell r="S942">
            <v>0</v>
          </cell>
          <cell r="V942">
            <v>0</v>
          </cell>
        </row>
        <row r="943">
          <cell r="G943">
            <v>0</v>
          </cell>
          <cell r="J943">
            <v>0</v>
          </cell>
          <cell r="M943">
            <v>0</v>
          </cell>
          <cell r="P943">
            <v>0</v>
          </cell>
          <cell r="S943">
            <v>0</v>
          </cell>
          <cell r="V943">
            <v>0</v>
          </cell>
        </row>
        <row r="944">
          <cell r="G944">
            <v>0</v>
          </cell>
          <cell r="J944">
            <v>0</v>
          </cell>
          <cell r="M944">
            <v>0</v>
          </cell>
          <cell r="P944">
            <v>0</v>
          </cell>
          <cell r="S944">
            <v>0</v>
          </cell>
          <cell r="V944">
            <v>0</v>
          </cell>
        </row>
        <row r="945">
          <cell r="G945">
            <v>0</v>
          </cell>
          <cell r="J945">
            <v>0</v>
          </cell>
          <cell r="M945">
            <v>0</v>
          </cell>
          <cell r="P945">
            <v>0</v>
          </cell>
          <cell r="S945">
            <v>0</v>
          </cell>
          <cell r="V945">
            <v>0</v>
          </cell>
        </row>
        <row r="946">
          <cell r="G946">
            <v>0</v>
          </cell>
          <cell r="J946">
            <v>0</v>
          </cell>
          <cell r="M946">
            <v>0</v>
          </cell>
          <cell r="P946">
            <v>0</v>
          </cell>
          <cell r="S946">
            <v>0</v>
          </cell>
          <cell r="V946">
            <v>0</v>
          </cell>
        </row>
        <row r="947">
          <cell r="G947">
            <v>0</v>
          </cell>
          <cell r="J947">
            <v>0</v>
          </cell>
          <cell r="M947">
            <v>0</v>
          </cell>
          <cell r="P947">
            <v>0</v>
          </cell>
          <cell r="S947">
            <v>0</v>
          </cell>
          <cell r="V947">
            <v>0</v>
          </cell>
        </row>
        <row r="948">
          <cell r="G948">
            <v>0</v>
          </cell>
          <cell r="J948">
            <v>0</v>
          </cell>
          <cell r="M948">
            <v>0</v>
          </cell>
          <cell r="P948">
            <v>0</v>
          </cell>
          <cell r="S948">
            <v>0</v>
          </cell>
          <cell r="V948">
            <v>0</v>
          </cell>
        </row>
        <row r="949">
          <cell r="G949">
            <v>0</v>
          </cell>
          <cell r="J949">
            <v>0</v>
          </cell>
          <cell r="M949">
            <v>0</v>
          </cell>
          <cell r="P949">
            <v>0</v>
          </cell>
          <cell r="S949">
            <v>0</v>
          </cell>
          <cell r="V949">
            <v>0</v>
          </cell>
        </row>
        <row r="950">
          <cell r="G950">
            <v>0</v>
          </cell>
          <cell r="J950">
            <v>0</v>
          </cell>
          <cell r="M950">
            <v>0</v>
          </cell>
          <cell r="P950">
            <v>0</v>
          </cell>
          <cell r="S950">
            <v>0</v>
          </cell>
          <cell r="V950">
            <v>0</v>
          </cell>
        </row>
        <row r="951">
          <cell r="G951">
            <v>0</v>
          </cell>
          <cell r="J951">
            <v>0</v>
          </cell>
          <cell r="M951">
            <v>0</v>
          </cell>
          <cell r="P951">
            <v>0</v>
          </cell>
          <cell r="S951">
            <v>0</v>
          </cell>
          <cell r="V951">
            <v>0</v>
          </cell>
        </row>
        <row r="952">
          <cell r="G952">
            <v>0</v>
          </cell>
          <cell r="J952">
            <v>0</v>
          </cell>
          <cell r="M952">
            <v>0</v>
          </cell>
          <cell r="P952">
            <v>0</v>
          </cell>
          <cell r="S952">
            <v>0</v>
          </cell>
          <cell r="V952">
            <v>0</v>
          </cell>
        </row>
        <row r="953">
          <cell r="G953">
            <v>0</v>
          </cell>
          <cell r="J953">
            <v>0</v>
          </cell>
          <cell r="M953">
            <v>0</v>
          </cell>
          <cell r="P953">
            <v>0</v>
          </cell>
          <cell r="S953">
            <v>0</v>
          </cell>
          <cell r="V953">
            <v>0</v>
          </cell>
        </row>
        <row r="954">
          <cell r="G954">
            <v>0</v>
          </cell>
          <cell r="J954">
            <v>0</v>
          </cell>
          <cell r="M954">
            <v>0</v>
          </cell>
          <cell r="P954">
            <v>0</v>
          </cell>
          <cell r="S954">
            <v>0</v>
          </cell>
          <cell r="V954">
            <v>0</v>
          </cell>
        </row>
        <row r="955">
          <cell r="G955">
            <v>0</v>
          </cell>
          <cell r="J955">
            <v>0</v>
          </cell>
          <cell r="M955">
            <v>0</v>
          </cell>
          <cell r="P955">
            <v>0</v>
          </cell>
          <cell r="S955">
            <v>0</v>
          </cell>
          <cell r="V955">
            <v>0</v>
          </cell>
        </row>
        <row r="956">
          <cell r="G956">
            <v>0</v>
          </cell>
          <cell r="J956">
            <v>0</v>
          </cell>
          <cell r="M956">
            <v>0</v>
          </cell>
          <cell r="P956">
            <v>0</v>
          </cell>
          <cell r="S956">
            <v>0</v>
          </cell>
          <cell r="V956">
            <v>0</v>
          </cell>
        </row>
        <row r="957">
          <cell r="G957">
            <v>0</v>
          </cell>
          <cell r="J957">
            <v>0</v>
          </cell>
          <cell r="M957">
            <v>0</v>
          </cell>
          <cell r="P957">
            <v>0</v>
          </cell>
          <cell r="S957">
            <v>0</v>
          </cell>
          <cell r="V957">
            <v>0</v>
          </cell>
        </row>
        <row r="958">
          <cell r="G958">
            <v>0</v>
          </cell>
          <cell r="J958">
            <v>0</v>
          </cell>
          <cell r="M958">
            <v>0</v>
          </cell>
          <cell r="P958">
            <v>0</v>
          </cell>
          <cell r="S958">
            <v>0</v>
          </cell>
          <cell r="V958">
            <v>0</v>
          </cell>
        </row>
        <row r="959">
          <cell r="G959">
            <v>0</v>
          </cell>
          <cell r="J959">
            <v>0</v>
          </cell>
          <cell r="M959">
            <v>0</v>
          </cell>
          <cell r="P959">
            <v>0</v>
          </cell>
          <cell r="S959">
            <v>0</v>
          </cell>
          <cell r="V959">
            <v>0</v>
          </cell>
        </row>
        <row r="960">
          <cell r="G960">
            <v>0</v>
          </cell>
          <cell r="J960">
            <v>0</v>
          </cell>
          <cell r="M960">
            <v>0</v>
          </cell>
          <cell r="P960">
            <v>0</v>
          </cell>
          <cell r="S960">
            <v>0</v>
          </cell>
          <cell r="V960">
            <v>0</v>
          </cell>
        </row>
        <row r="961">
          <cell r="G961">
            <v>0</v>
          </cell>
          <cell r="J961">
            <v>0</v>
          </cell>
          <cell r="M961">
            <v>0</v>
          </cell>
          <cell r="P961">
            <v>0</v>
          </cell>
          <cell r="S961">
            <v>0</v>
          </cell>
          <cell r="V961">
            <v>0</v>
          </cell>
        </row>
        <row r="962">
          <cell r="G962">
            <v>0</v>
          </cell>
          <cell r="J962">
            <v>0</v>
          </cell>
          <cell r="M962">
            <v>0</v>
          </cell>
          <cell r="P962">
            <v>0</v>
          </cell>
          <cell r="S962">
            <v>0</v>
          </cell>
          <cell r="V962">
            <v>0</v>
          </cell>
        </row>
        <row r="963">
          <cell r="G963">
            <v>0</v>
          </cell>
          <cell r="J963">
            <v>0</v>
          </cell>
          <cell r="M963">
            <v>0</v>
          </cell>
          <cell r="P963">
            <v>0</v>
          </cell>
          <cell r="S963">
            <v>0</v>
          </cell>
          <cell r="V963">
            <v>0</v>
          </cell>
        </row>
        <row r="964">
          <cell r="G964">
            <v>0</v>
          </cell>
          <cell r="J964">
            <v>0</v>
          </cell>
          <cell r="M964">
            <v>0</v>
          </cell>
          <cell r="P964">
            <v>0</v>
          </cell>
          <cell r="S964">
            <v>0</v>
          </cell>
          <cell r="V964">
            <v>0</v>
          </cell>
        </row>
        <row r="965">
          <cell r="G965">
            <v>0</v>
          </cell>
          <cell r="J965">
            <v>0</v>
          </cell>
          <cell r="M965">
            <v>0</v>
          </cell>
          <cell r="P965">
            <v>0</v>
          </cell>
          <cell r="S965">
            <v>0</v>
          </cell>
          <cell r="V965">
            <v>0</v>
          </cell>
        </row>
        <row r="966">
          <cell r="G966">
            <v>0</v>
          </cell>
          <cell r="J966">
            <v>0</v>
          </cell>
          <cell r="M966">
            <v>0</v>
          </cell>
          <cell r="P966">
            <v>0</v>
          </cell>
          <cell r="S966">
            <v>0</v>
          </cell>
          <cell r="V966">
            <v>0</v>
          </cell>
        </row>
        <row r="967">
          <cell r="G967">
            <v>0</v>
          </cell>
          <cell r="J967">
            <v>0</v>
          </cell>
          <cell r="M967">
            <v>0</v>
          </cell>
          <cell r="P967">
            <v>0</v>
          </cell>
          <cell r="S967">
            <v>0</v>
          </cell>
          <cell r="V967">
            <v>0</v>
          </cell>
        </row>
        <row r="968">
          <cell r="G968">
            <v>0</v>
          </cell>
          <cell r="J968">
            <v>0</v>
          </cell>
          <cell r="M968">
            <v>0</v>
          </cell>
          <cell r="P968">
            <v>0</v>
          </cell>
          <cell r="S968">
            <v>0</v>
          </cell>
          <cell r="V968">
            <v>0</v>
          </cell>
        </row>
        <row r="969">
          <cell r="G969">
            <v>0</v>
          </cell>
          <cell r="J969">
            <v>0</v>
          </cell>
          <cell r="M969">
            <v>0</v>
          </cell>
          <cell r="P969">
            <v>0</v>
          </cell>
          <cell r="S969">
            <v>0</v>
          </cell>
          <cell r="V969">
            <v>0</v>
          </cell>
        </row>
        <row r="970">
          <cell r="G970">
            <v>0</v>
          </cell>
          <cell r="J970">
            <v>0</v>
          </cell>
          <cell r="M970">
            <v>0</v>
          </cell>
          <cell r="P970">
            <v>0</v>
          </cell>
          <cell r="S970">
            <v>0</v>
          </cell>
          <cell r="V970">
            <v>0</v>
          </cell>
        </row>
        <row r="971">
          <cell r="G971">
            <v>0</v>
          </cell>
          <cell r="J971">
            <v>0</v>
          </cell>
          <cell r="M971">
            <v>0</v>
          </cell>
          <cell r="P971">
            <v>0</v>
          </cell>
          <cell r="S971">
            <v>0</v>
          </cell>
          <cell r="V971">
            <v>0</v>
          </cell>
        </row>
        <row r="972">
          <cell r="G972">
            <v>0</v>
          </cell>
          <cell r="J972">
            <v>0</v>
          </cell>
          <cell r="M972">
            <v>0</v>
          </cell>
          <cell r="P972">
            <v>0</v>
          </cell>
          <cell r="S972">
            <v>0</v>
          </cell>
          <cell r="V972">
            <v>0</v>
          </cell>
        </row>
        <row r="973">
          <cell r="G973">
            <v>0</v>
          </cell>
          <cell r="J973">
            <v>0</v>
          </cell>
          <cell r="M973">
            <v>0</v>
          </cell>
          <cell r="P973">
            <v>0</v>
          </cell>
          <cell r="S973">
            <v>0</v>
          </cell>
          <cell r="V973">
            <v>0</v>
          </cell>
        </row>
        <row r="974">
          <cell r="G974">
            <v>0</v>
          </cell>
          <cell r="J974">
            <v>0</v>
          </cell>
          <cell r="M974">
            <v>0</v>
          </cell>
          <cell r="P974">
            <v>0</v>
          </cell>
          <cell r="S974">
            <v>0</v>
          </cell>
          <cell r="V974">
            <v>0</v>
          </cell>
        </row>
        <row r="975">
          <cell r="G975">
            <v>0</v>
          </cell>
          <cell r="J975">
            <v>0</v>
          </cell>
          <cell r="M975">
            <v>0</v>
          </cell>
          <cell r="P975">
            <v>0</v>
          </cell>
          <cell r="S975">
            <v>0</v>
          </cell>
          <cell r="V975">
            <v>0</v>
          </cell>
        </row>
        <row r="976">
          <cell r="G976">
            <v>0</v>
          </cell>
          <cell r="J976">
            <v>0</v>
          </cell>
          <cell r="M976">
            <v>0</v>
          </cell>
          <cell r="P976">
            <v>0</v>
          </cell>
          <cell r="S976">
            <v>0</v>
          </cell>
          <cell r="V976">
            <v>0</v>
          </cell>
        </row>
        <row r="977">
          <cell r="G977">
            <v>0</v>
          </cell>
          <cell r="J977">
            <v>0</v>
          </cell>
          <cell r="M977">
            <v>0</v>
          </cell>
          <cell r="P977">
            <v>0</v>
          </cell>
          <cell r="S977">
            <v>0</v>
          </cell>
          <cell r="V977">
            <v>0</v>
          </cell>
        </row>
        <row r="978">
          <cell r="G978">
            <v>0</v>
          </cell>
          <cell r="J978">
            <v>0</v>
          </cell>
          <cell r="M978">
            <v>0</v>
          </cell>
          <cell r="P978">
            <v>0</v>
          </cell>
          <cell r="S978">
            <v>0</v>
          </cell>
          <cell r="V978">
            <v>0</v>
          </cell>
        </row>
        <row r="979">
          <cell r="G979">
            <v>0</v>
          </cell>
          <cell r="J979">
            <v>0</v>
          </cell>
          <cell r="M979">
            <v>0</v>
          </cell>
          <cell r="P979">
            <v>0</v>
          </cell>
          <cell r="S979">
            <v>0</v>
          </cell>
          <cell r="V979">
            <v>0</v>
          </cell>
        </row>
        <row r="980">
          <cell r="G980">
            <v>0</v>
          </cell>
          <cell r="J980">
            <v>0</v>
          </cell>
          <cell r="M980">
            <v>0</v>
          </cell>
          <cell r="P980">
            <v>0</v>
          </cell>
          <cell r="S980">
            <v>0</v>
          </cell>
          <cell r="V980">
            <v>0</v>
          </cell>
        </row>
        <row r="981">
          <cell r="G981">
            <v>0</v>
          </cell>
          <cell r="J981">
            <v>0</v>
          </cell>
          <cell r="M981">
            <v>0</v>
          </cell>
          <cell r="P981">
            <v>0</v>
          </cell>
          <cell r="S981">
            <v>0</v>
          </cell>
          <cell r="V981">
            <v>0</v>
          </cell>
        </row>
        <row r="982">
          <cell r="G982">
            <v>0</v>
          </cell>
          <cell r="J982">
            <v>0</v>
          </cell>
          <cell r="M982">
            <v>0</v>
          </cell>
          <cell r="P982">
            <v>0</v>
          </cell>
          <cell r="S982">
            <v>0</v>
          </cell>
          <cell r="V982">
            <v>0</v>
          </cell>
        </row>
        <row r="983">
          <cell r="G983">
            <v>0</v>
          </cell>
          <cell r="J983">
            <v>0</v>
          </cell>
          <cell r="M983">
            <v>0</v>
          </cell>
          <cell r="P983">
            <v>0</v>
          </cell>
          <cell r="S983">
            <v>0</v>
          </cell>
          <cell r="V983">
            <v>0</v>
          </cell>
        </row>
        <row r="984">
          <cell r="G984">
            <v>0</v>
          </cell>
          <cell r="J984">
            <v>0</v>
          </cell>
          <cell r="M984">
            <v>0</v>
          </cell>
          <cell r="P984">
            <v>0</v>
          </cell>
          <cell r="S984">
            <v>0</v>
          </cell>
          <cell r="V984">
            <v>0</v>
          </cell>
        </row>
        <row r="985">
          <cell r="G985">
            <v>0</v>
          </cell>
          <cell r="J985">
            <v>0</v>
          </cell>
          <cell r="M985">
            <v>0</v>
          </cell>
          <cell r="P985">
            <v>0</v>
          </cell>
          <cell r="S985">
            <v>0</v>
          </cell>
          <cell r="V985">
            <v>0</v>
          </cell>
        </row>
        <row r="986">
          <cell r="G986">
            <v>0</v>
          </cell>
          <cell r="J986">
            <v>0</v>
          </cell>
          <cell r="M986">
            <v>0</v>
          </cell>
          <cell r="P986">
            <v>0</v>
          </cell>
          <cell r="S986">
            <v>0</v>
          </cell>
          <cell r="V986">
            <v>0</v>
          </cell>
        </row>
        <row r="987">
          <cell r="G987">
            <v>0</v>
          </cell>
          <cell r="J987">
            <v>0</v>
          </cell>
          <cell r="M987">
            <v>0</v>
          </cell>
          <cell r="P987">
            <v>0</v>
          </cell>
          <cell r="S987">
            <v>0</v>
          </cell>
          <cell r="V987">
            <v>0</v>
          </cell>
        </row>
        <row r="988">
          <cell r="G988">
            <v>0</v>
          </cell>
          <cell r="J988">
            <v>0</v>
          </cell>
          <cell r="M988">
            <v>0</v>
          </cell>
          <cell r="P988">
            <v>0</v>
          </cell>
          <cell r="S988">
            <v>0</v>
          </cell>
          <cell r="V988">
            <v>0</v>
          </cell>
        </row>
        <row r="989">
          <cell r="G989">
            <v>0</v>
          </cell>
          <cell r="J989">
            <v>0</v>
          </cell>
          <cell r="M989">
            <v>0</v>
          </cell>
          <cell r="P989">
            <v>0</v>
          </cell>
          <cell r="S989">
            <v>0</v>
          </cell>
          <cell r="V989">
            <v>0</v>
          </cell>
        </row>
        <row r="990">
          <cell r="G990">
            <v>0</v>
          </cell>
          <cell r="J990">
            <v>0</v>
          </cell>
          <cell r="M990">
            <v>0</v>
          </cell>
          <cell r="P990">
            <v>0</v>
          </cell>
          <cell r="S990">
            <v>0</v>
          </cell>
          <cell r="V990">
            <v>0</v>
          </cell>
        </row>
        <row r="991">
          <cell r="G991">
            <v>0</v>
          </cell>
          <cell r="J991">
            <v>0</v>
          </cell>
          <cell r="M991">
            <v>0</v>
          </cell>
          <cell r="P991">
            <v>0</v>
          </cell>
          <cell r="S991">
            <v>0</v>
          </cell>
          <cell r="V991">
            <v>0</v>
          </cell>
        </row>
        <row r="992">
          <cell r="G992">
            <v>0</v>
          </cell>
          <cell r="J992">
            <v>0</v>
          </cell>
          <cell r="M992">
            <v>0</v>
          </cell>
          <cell r="P992">
            <v>0</v>
          </cell>
          <cell r="S992">
            <v>0</v>
          </cell>
          <cell r="V992">
            <v>0</v>
          </cell>
        </row>
        <row r="993">
          <cell r="G993">
            <v>0</v>
          </cell>
          <cell r="J993">
            <v>0</v>
          </cell>
          <cell r="M993">
            <v>0</v>
          </cell>
          <cell r="P993">
            <v>0</v>
          </cell>
          <cell r="S993">
            <v>0</v>
          </cell>
          <cell r="V993">
            <v>0</v>
          </cell>
        </row>
        <row r="994">
          <cell r="G994">
            <v>0</v>
          </cell>
          <cell r="J994">
            <v>0</v>
          </cell>
          <cell r="M994">
            <v>0</v>
          </cell>
          <cell r="P994">
            <v>0</v>
          </cell>
          <cell r="S994">
            <v>0</v>
          </cell>
          <cell r="V994">
            <v>0</v>
          </cell>
        </row>
        <row r="995">
          <cell r="G995">
            <v>0</v>
          </cell>
          <cell r="J995">
            <v>0</v>
          </cell>
          <cell r="M995">
            <v>0</v>
          </cell>
          <cell r="P995">
            <v>0</v>
          </cell>
          <cell r="S995">
            <v>0</v>
          </cell>
          <cell r="V995">
            <v>0</v>
          </cell>
        </row>
        <row r="996">
          <cell r="G996">
            <v>0</v>
          </cell>
          <cell r="J996">
            <v>0</v>
          </cell>
          <cell r="M996">
            <v>0</v>
          </cell>
          <cell r="P996">
            <v>0</v>
          </cell>
          <cell r="S996">
            <v>0</v>
          </cell>
          <cell r="V996">
            <v>0</v>
          </cell>
        </row>
        <row r="997">
          <cell r="G997">
            <v>0</v>
          </cell>
          <cell r="J997">
            <v>0</v>
          </cell>
          <cell r="M997">
            <v>0</v>
          </cell>
          <cell r="P997">
            <v>0</v>
          </cell>
          <cell r="S997">
            <v>0</v>
          </cell>
          <cell r="V997">
            <v>0</v>
          </cell>
        </row>
        <row r="998">
          <cell r="G998">
            <v>0</v>
          </cell>
          <cell r="J998">
            <v>0</v>
          </cell>
          <cell r="M998">
            <v>0</v>
          </cell>
          <cell r="P998">
            <v>0</v>
          </cell>
          <cell r="S998">
            <v>0</v>
          </cell>
          <cell r="V998">
            <v>0</v>
          </cell>
        </row>
        <row r="999">
          <cell r="G999">
            <v>0</v>
          </cell>
          <cell r="J999">
            <v>0</v>
          </cell>
          <cell r="M999">
            <v>0</v>
          </cell>
          <cell r="P999">
            <v>0</v>
          </cell>
          <cell r="S999">
            <v>0</v>
          </cell>
          <cell r="V999">
            <v>0</v>
          </cell>
        </row>
        <row r="1000">
          <cell r="G1000">
            <v>0</v>
          </cell>
          <cell r="J1000">
            <v>0</v>
          </cell>
          <cell r="M1000">
            <v>0</v>
          </cell>
          <cell r="P1000">
            <v>0</v>
          </cell>
          <cell r="S1000">
            <v>0</v>
          </cell>
          <cell r="V1000">
            <v>0</v>
          </cell>
        </row>
        <row r="2688">
          <cell r="G2688">
            <v>0</v>
          </cell>
        </row>
        <row r="65536">
          <cell r="V65536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 t="str">
            <v>S_12</v>
          </cell>
        </row>
        <row r="67">
          <cell r="A67" t="str">
            <v>-_13Н</v>
          </cell>
        </row>
        <row r="68">
          <cell r="A68" t="str">
            <v>S_13</v>
          </cell>
        </row>
        <row r="69">
          <cell r="A69" t="str">
            <v>-_14Н</v>
          </cell>
        </row>
        <row r="70">
          <cell r="A70" t="str">
            <v>S_14</v>
          </cell>
        </row>
        <row r="71">
          <cell r="A71" t="str">
            <v>-_15Н</v>
          </cell>
        </row>
      </sheetData>
      <sheetData sheetId="68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69" refreshError="1">
        <row r="3">
          <cell r="C3">
            <v>1</v>
          </cell>
          <cell r="D3" t="str">
            <v>АО "Разведка Добыча "Казмунайгаз"</v>
          </cell>
        </row>
        <row r="4">
          <cell r="C4">
            <v>10</v>
          </cell>
          <cell r="D4" t="str">
            <v>ТОО "Атырауский НПЗ"</v>
          </cell>
        </row>
        <row r="5">
          <cell r="C5">
            <v>3</v>
          </cell>
          <cell r="D5" t="str">
            <v>АО "МНК "КазМунайТениз"</v>
          </cell>
        </row>
        <row r="6">
          <cell r="C6">
            <v>19</v>
          </cell>
          <cell r="D6" t="str">
            <v>ТОО "Жамбай"</v>
          </cell>
        </row>
        <row r="7">
          <cell r="C7">
            <v>4</v>
          </cell>
          <cell r="D7" t="str">
            <v>АО "КазТрансОйл"</v>
          </cell>
        </row>
        <row r="8">
          <cell r="C8">
            <v>5</v>
          </cell>
          <cell r="D8" t="str">
            <v>АО "НМСК "КазМорТрансФлот"</v>
          </cell>
        </row>
        <row r="9">
          <cell r="C9">
            <v>7</v>
          </cell>
          <cell r="D9" t="str">
            <v>АО "КазТрансГаз"</v>
          </cell>
        </row>
        <row r="10">
          <cell r="C10">
            <v>8</v>
          </cell>
          <cell r="D10" t="str">
            <v>АО "Интергаз Центральная Азия"</v>
          </cell>
        </row>
        <row r="11">
          <cell r="C11">
            <v>11</v>
          </cell>
          <cell r="D11" t="str">
            <v>АО "Торговый Дом "КазМунайГаз"</v>
          </cell>
        </row>
        <row r="12">
          <cell r="C12">
            <v>35</v>
          </cell>
          <cell r="D12" t="str">
            <v>АО "КазРосГаз"</v>
          </cell>
        </row>
        <row r="13">
          <cell r="C13">
            <v>14</v>
          </cell>
          <cell r="D13" t="str">
            <v>ОАО "Казахстанкаспийшельф"</v>
          </cell>
        </row>
        <row r="14">
          <cell r="C14">
            <v>15</v>
          </cell>
          <cell r="D14" t="str">
            <v>АО "KazTransCom"</v>
          </cell>
        </row>
        <row r="15">
          <cell r="C15">
            <v>17</v>
          </cell>
          <cell r="D15" t="str">
            <v>ОАО "Международный Аэропорт Атырау"</v>
          </cell>
        </row>
        <row r="16">
          <cell r="C16">
            <v>18</v>
          </cell>
          <cell r="D16" t="str">
            <v>ОАО "Авиакомпания "Евро-АзияЭйр"</v>
          </cell>
        </row>
        <row r="17">
          <cell r="C17">
            <v>20</v>
          </cell>
          <cell r="D17" t="str">
            <v>ТОО "КазМунайГаз-Сервис"</v>
          </cell>
        </row>
        <row r="18">
          <cell r="C18">
            <v>34</v>
          </cell>
          <cell r="D18" t="str">
            <v>ТОО "ТенизСервис"</v>
          </cell>
        </row>
        <row r="19">
          <cell r="C19">
            <v>16</v>
          </cell>
          <cell r="D19" t="str">
            <v>АО "Казахский институт нефти и газа"</v>
          </cell>
        </row>
        <row r="20">
          <cell r="C20">
            <v>31</v>
          </cell>
          <cell r="D20" t="str">
            <v>АО "Казахстанско-Британский технический университет"</v>
          </cell>
        </row>
        <row r="21">
          <cell r="C21">
            <v>21</v>
          </cell>
          <cell r="D21" t="str">
            <v>АО "КазМунайГазконсалтинг"</v>
          </cell>
        </row>
        <row r="22">
          <cell r="C22">
            <v>33</v>
          </cell>
          <cell r="D22" t="str">
            <v>АО "РауанМедиа Групп"</v>
          </cell>
        </row>
        <row r="23">
          <cell r="C23">
            <v>22</v>
          </cell>
          <cell r="D23" t="str">
            <v>АО НК "КазМунайГаз"</v>
          </cell>
        </row>
        <row r="24">
          <cell r="C24">
            <v>41</v>
          </cell>
          <cell r="D24" t="str">
            <v>ТОО "Казахойл-Актобе"</v>
          </cell>
        </row>
        <row r="25">
          <cell r="C25">
            <v>42</v>
          </cell>
          <cell r="D25" t="str">
            <v>ТОО "Эмбаведьойл"</v>
          </cell>
        </row>
        <row r="26">
          <cell r="C26">
            <v>43</v>
          </cell>
          <cell r="D26" t="str">
            <v>ТОО "Казахтуркмунай"</v>
          </cell>
        </row>
        <row r="27">
          <cell r="C27">
            <v>44</v>
          </cell>
          <cell r="D27" t="str">
            <v>ЧУ "Единый центр развития персонала"</v>
          </cell>
        </row>
        <row r="28">
          <cell r="C28" t="str">
            <v>01</v>
          </cell>
          <cell r="D28" t="str">
            <v>Наименование предприятия</v>
          </cell>
        </row>
        <row r="29">
          <cell r="C29">
            <v>99</v>
          </cell>
          <cell r="D29" t="str">
            <v>В целом по Компании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>
        <row r="1">
          <cell r="H1" t="str">
            <v>Вид</v>
          </cell>
        </row>
      </sheetData>
      <sheetData sheetId="93">
        <row r="1">
          <cell r="H1" t="str">
            <v>Вид</v>
          </cell>
        </row>
      </sheetData>
      <sheetData sheetId="94">
        <row r="1">
          <cell r="H1" t="str">
            <v>Вид</v>
          </cell>
        </row>
      </sheetData>
      <sheetData sheetId="95">
        <row r="1">
          <cell r="H1" t="str">
            <v>Вид</v>
          </cell>
        </row>
      </sheetData>
      <sheetData sheetId="96">
        <row r="1">
          <cell r="H1" t="str">
            <v>Вид</v>
          </cell>
        </row>
      </sheetData>
      <sheetData sheetId="97">
        <row r="1">
          <cell r="H1" t="str">
            <v>Вид</v>
          </cell>
        </row>
      </sheetData>
      <sheetData sheetId="98">
        <row r="1">
          <cell r="H1" t="str">
            <v>Вид</v>
          </cell>
        </row>
      </sheetData>
      <sheetData sheetId="99">
        <row r="1">
          <cell r="H1" t="str">
            <v>Вид</v>
          </cell>
        </row>
      </sheetData>
      <sheetData sheetId="100">
        <row r="1">
          <cell r="H1" t="str">
            <v>Вид</v>
          </cell>
        </row>
      </sheetData>
      <sheetData sheetId="101">
        <row r="1">
          <cell r="H1" t="str">
            <v>Вид</v>
          </cell>
        </row>
      </sheetData>
      <sheetData sheetId="102">
        <row r="1">
          <cell r="H1" t="str">
            <v>Вид</v>
          </cell>
        </row>
      </sheetData>
      <sheetData sheetId="103">
        <row r="1">
          <cell r="H1" t="str">
            <v>Вид</v>
          </cell>
        </row>
      </sheetData>
      <sheetData sheetId="104">
        <row r="1">
          <cell r="H1" t="str">
            <v>Вид</v>
          </cell>
        </row>
      </sheetData>
      <sheetData sheetId="105">
        <row r="1">
          <cell r="H1" t="str">
            <v>Вид</v>
          </cell>
        </row>
      </sheetData>
      <sheetData sheetId="106">
        <row r="1">
          <cell r="H1" t="str">
            <v>Вид</v>
          </cell>
        </row>
      </sheetData>
      <sheetData sheetId="107">
        <row r="1">
          <cell r="H1" t="str">
            <v>Вид</v>
          </cell>
        </row>
      </sheetData>
      <sheetData sheetId="108">
        <row r="1">
          <cell r="H1" t="str">
            <v>Вид</v>
          </cell>
        </row>
      </sheetData>
      <sheetData sheetId="109">
        <row r="1">
          <cell r="H1" t="str">
            <v>Вид</v>
          </cell>
        </row>
      </sheetData>
      <sheetData sheetId="110">
        <row r="1">
          <cell r="H1" t="str">
            <v>Вид</v>
          </cell>
        </row>
      </sheetData>
      <sheetData sheetId="111">
        <row r="1">
          <cell r="H1" t="str">
            <v>Вид</v>
          </cell>
        </row>
      </sheetData>
      <sheetData sheetId="112">
        <row r="1">
          <cell r="H1" t="str">
            <v>Вид</v>
          </cell>
        </row>
      </sheetData>
      <sheetData sheetId="113">
        <row r="1">
          <cell r="H1" t="str">
            <v>Вид</v>
          </cell>
        </row>
      </sheetData>
      <sheetData sheetId="114">
        <row r="1">
          <cell r="H1" t="str">
            <v>Вид</v>
          </cell>
        </row>
      </sheetData>
      <sheetData sheetId="115">
        <row r="1">
          <cell r="H1" t="str">
            <v>Вид</v>
          </cell>
        </row>
      </sheetData>
      <sheetData sheetId="116">
        <row r="1">
          <cell r="H1" t="str">
            <v>Вид</v>
          </cell>
        </row>
      </sheetData>
      <sheetData sheetId="117">
        <row r="1">
          <cell r="H1" t="str">
            <v>Вид</v>
          </cell>
        </row>
      </sheetData>
      <sheetData sheetId="118">
        <row r="1">
          <cell r="H1" t="str">
            <v>Вид</v>
          </cell>
        </row>
      </sheetData>
      <sheetData sheetId="119">
        <row r="1">
          <cell r="H1" t="str">
            <v>Вид</v>
          </cell>
        </row>
      </sheetData>
      <sheetData sheetId="120">
        <row r="1">
          <cell r="H1" t="str">
            <v>Вид</v>
          </cell>
        </row>
      </sheetData>
      <sheetData sheetId="121">
        <row r="1">
          <cell r="H1" t="str">
            <v>Вид</v>
          </cell>
        </row>
      </sheetData>
      <sheetData sheetId="122">
        <row r="1">
          <cell r="H1" t="str">
            <v>Вид</v>
          </cell>
        </row>
      </sheetData>
      <sheetData sheetId="123">
        <row r="1">
          <cell r="H1" t="str">
            <v>Вид</v>
          </cell>
        </row>
      </sheetData>
      <sheetData sheetId="124">
        <row r="1">
          <cell r="H1" t="str">
            <v>Вид</v>
          </cell>
        </row>
      </sheetData>
      <sheetData sheetId="125">
        <row r="1">
          <cell r="H1" t="str">
            <v>Вид</v>
          </cell>
        </row>
      </sheetData>
      <sheetData sheetId="126">
        <row r="1">
          <cell r="H1" t="str">
            <v>Вид</v>
          </cell>
        </row>
      </sheetData>
      <sheetData sheetId="127">
        <row r="1">
          <cell r="H1" t="str">
            <v>Вид</v>
          </cell>
        </row>
      </sheetData>
      <sheetData sheetId="128">
        <row r="1">
          <cell r="H1" t="str">
            <v>Вид</v>
          </cell>
        </row>
      </sheetData>
      <sheetData sheetId="129">
        <row r="1">
          <cell r="H1" t="str">
            <v>Вид</v>
          </cell>
        </row>
      </sheetData>
      <sheetData sheetId="130">
        <row r="1">
          <cell r="H1" t="str">
            <v>Вид</v>
          </cell>
        </row>
      </sheetData>
      <sheetData sheetId="131">
        <row r="1">
          <cell r="H1" t="str">
            <v>Вид</v>
          </cell>
        </row>
      </sheetData>
      <sheetData sheetId="132">
        <row r="1">
          <cell r="H1" t="str">
            <v>Вид</v>
          </cell>
        </row>
      </sheetData>
      <sheetData sheetId="133">
        <row r="1">
          <cell r="H1" t="str">
            <v>Вид</v>
          </cell>
        </row>
      </sheetData>
      <sheetData sheetId="134">
        <row r="1">
          <cell r="H1" t="str">
            <v>Вид</v>
          </cell>
        </row>
      </sheetData>
      <sheetData sheetId="135">
        <row r="1">
          <cell r="H1" t="str">
            <v>Вид</v>
          </cell>
        </row>
      </sheetData>
      <sheetData sheetId="136">
        <row r="1">
          <cell r="H1" t="str">
            <v>Вид</v>
          </cell>
        </row>
      </sheetData>
      <sheetData sheetId="137">
        <row r="1">
          <cell r="H1" t="str">
            <v>Вид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>
        <row r="1">
          <cell r="H1" t="str">
            <v>Вид</v>
          </cell>
        </row>
      </sheetData>
      <sheetData sheetId="204">
        <row r="1">
          <cell r="H1" t="str">
            <v>Вид</v>
          </cell>
        </row>
      </sheetData>
      <sheetData sheetId="205">
        <row r="1">
          <cell r="H1" t="str">
            <v>Вид</v>
          </cell>
        </row>
      </sheetData>
      <sheetData sheetId="206">
        <row r="1">
          <cell r="H1" t="str">
            <v>Вид</v>
          </cell>
        </row>
      </sheetData>
      <sheetData sheetId="207">
        <row r="1">
          <cell r="H1" t="str">
            <v>Вид</v>
          </cell>
        </row>
      </sheetData>
      <sheetData sheetId="208">
        <row r="1">
          <cell r="H1" t="str">
            <v>Вид</v>
          </cell>
        </row>
      </sheetData>
      <sheetData sheetId="209">
        <row r="1">
          <cell r="H1" t="str">
            <v>Вид</v>
          </cell>
        </row>
      </sheetData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>
        <row r="1">
          <cell r="H1" t="str">
            <v>Вид</v>
          </cell>
        </row>
      </sheetData>
      <sheetData sheetId="265">
        <row r="1">
          <cell r="H1" t="str">
            <v>Вид</v>
          </cell>
        </row>
      </sheetData>
      <sheetData sheetId="266">
        <row r="1">
          <cell r="H1" t="str">
            <v>Вид</v>
          </cell>
        </row>
      </sheetData>
      <sheetData sheetId="267">
        <row r="1">
          <cell r="H1" t="str">
            <v>Вид</v>
          </cell>
        </row>
      </sheetData>
      <sheetData sheetId="268">
        <row r="1">
          <cell r="H1" t="str">
            <v>Вид</v>
          </cell>
        </row>
      </sheetData>
      <sheetData sheetId="269">
        <row r="1">
          <cell r="H1" t="str">
            <v>Вид</v>
          </cell>
        </row>
      </sheetData>
      <sheetData sheetId="270">
        <row r="1">
          <cell r="H1" t="str">
            <v>Вид</v>
          </cell>
        </row>
      </sheetData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T&amp;PP"/>
      <sheetName val="PIT&amp;PP(2)"/>
      <sheetName val="2.2 ОтклОТМ"/>
      <sheetName val="1.3.2 ОТМ"/>
      <sheetName val="Предпр"/>
      <sheetName val="ЦентрЗатр"/>
      <sheetName val="ЕдИзм"/>
      <sheetName val="Форма2"/>
      <sheetName val="1NK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form"/>
      <sheetName val="XLR_NoRangeSheet"/>
      <sheetName val="1"/>
      <sheetName val="фот пп2000разбивка"/>
      <sheetName val="1NK"/>
      <sheetName val="Financial ratios А3"/>
      <sheetName val="2_2 ОтклОТМ"/>
      <sheetName val="1_3_2 ОТМ"/>
      <sheetName val="Production_Ref Q-1-3"/>
      <sheetName val="из сем"/>
      <sheetName val="I. Прогноз доходов"/>
      <sheetName val="Production_ref_Q4"/>
      <sheetName val="Sales-COS"/>
      <sheetName val="U2 775 - COGS comparison per su"/>
      <sheetName val="PP&amp;E mvt for 2003"/>
      <sheetName val="ЗАО_н.ит"/>
      <sheetName val="#ССЫЛКА"/>
      <sheetName val="ЗАО_мес"/>
      <sheetName val="Non-Statistical Sampling Master"/>
      <sheetName val="Global Data"/>
      <sheetName val="SMSTemp"/>
      <sheetName val="Analytics"/>
      <sheetName val="GAAP TB 31.12.01  detail p&amp;l"/>
      <sheetName val="FA Movement Kyrg"/>
      <sheetName val="Reference"/>
      <sheetName val="Anlagevermögen"/>
      <sheetName val="Pbs_Wbs_ATC"/>
      <sheetName val="Список документов"/>
      <sheetName val="перевозки"/>
      <sheetName val="GAAP TB 30.09.01  detail p&amp;l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A-20"/>
      <sheetName val="Precios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ОборБалФормОтч"/>
      <sheetName val="ТитулЛистОтч"/>
      <sheetName val="$ IS"/>
      <sheetName val="MetaData"/>
      <sheetName val="ЛСЦ начисленное на 31.12.08"/>
      <sheetName val="ЛЛизинг начис. на 31.12.08"/>
      <sheetName val="ВОЛС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Инв.вл"/>
      <sheetName val="факт 2005 г."/>
      <sheetName val="д.7.001"/>
      <sheetName val="свод грузоотпр."/>
      <sheetName val="Содержание"/>
      <sheetName val="7НК"/>
      <sheetName val="11"/>
      <sheetName val="10"/>
      <sheetName val="7"/>
      <sheetName val="Keys"/>
      <sheetName val="Comp06"/>
      <sheetName val="PIT&amp;PP(2)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oduction_analysis"/>
      <sheetName val="N"/>
      <sheetName val="ОТиТБ"/>
      <sheetName val="78"/>
      <sheetName val="PM-TE"/>
      <sheetName val="Test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6НК-cт."/>
      <sheetName val="Interco payables&amp;receivables"/>
      <sheetName val="Курс"/>
      <sheetName val="Inputs"/>
      <sheetName val="Лист3"/>
      <sheetName val="TOC"/>
      <sheetName val="NPV"/>
      <sheetName val="План произв-ва (мес.) (бюджет)"/>
      <sheetName val="Итоговая таблица"/>
      <sheetName val="Расчет2000Прямой"/>
      <sheetName val="1 (2)"/>
      <sheetName val="Settings"/>
      <sheetName val="breakdown"/>
      <sheetName val="P&amp;L"/>
      <sheetName val="Provisions"/>
      <sheetName val="FA depreciation"/>
      <sheetName val="Profiles"/>
      <sheetName val="Wells"/>
      <sheetName val="InputTI"/>
      <sheetName val="3НК"/>
      <sheetName val="153541"/>
      <sheetName val="CD-실적"/>
      <sheetName val="Шт расписание"/>
      <sheetName val="Prelim Cost"/>
      <sheetName val="FS-97"/>
      <sheetName val="PY misstatements"/>
      <sheetName val="TPC con vs bdg"/>
      <sheetName val="KONSOLID"/>
      <sheetName val="Lead"/>
      <sheetName val="ППД"/>
      <sheetName val="2в"/>
      <sheetName val="общ-нефт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прил№10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Cashflow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KCC"/>
      <sheetName val="Данные"/>
      <sheetName val="П"/>
      <sheetName val="2кв.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Бюджет тек. затрат"/>
      <sheetName val="НДПИ"/>
      <sheetName val="A4-1&amp;2"/>
      <sheetName val="25. Hidden"/>
      <sheetName val="2. Inputs"/>
      <sheetName val="Код_ГТМ"/>
      <sheetName val="7_1"/>
      <sheetName val="MACRO2_XLM"/>
      <sheetName val="U-ZR_AT1_XLS"/>
      <sheetName val="I_KEY_INFORMATION"/>
      <sheetName val="из_сем3"/>
      <sheetName val="US_Dollar_20033"/>
      <sheetName val="SDR_20033"/>
      <sheetName val="Control_Settings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почтов_"/>
      <sheetName val="GTM_BK"/>
      <sheetName val="Consolidator_Inputs"/>
      <sheetName val="6НК-cт_"/>
      <sheetName val="Interco_payables&amp;receivable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7_11"/>
      <sheetName val="MACRO2_XLM1"/>
      <sheetName val="U-ZR_AT1_XLS1"/>
      <sheetName val="I_KEY_INFORMATION1"/>
      <sheetName val="из_сем4"/>
      <sheetName val="US_Dollar_20034"/>
      <sheetName val="SDR_20034"/>
      <sheetName val="Control_Settings1"/>
      <sheetName val="Добыча_нефти44"/>
      <sheetName val="поставка_сравн131"/>
      <sheetName val="2_2_ОтклОТМ1"/>
      <sheetName val="1_3_2_ОТМ1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почтов_1"/>
      <sheetName val="GTM_BK1"/>
      <sheetName val="Consolidator_Inputs1"/>
      <sheetName val="6НК-cт_1"/>
      <sheetName val="Interco_payables&amp;receivables1"/>
      <sheetName val="Б_мчас_(П)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2"/>
      <sheetName val="1_3_2_ОТМ2"/>
      <sheetName val="Собственный_капитал"/>
      <sheetName val="2кв_"/>
      <sheetName val="Non-Statistical_Sampling_Master"/>
      <sheetName val="Global_Data"/>
      <sheetName val="H3_100_Rollforward"/>
      <sheetName val="Инв_вл"/>
      <sheetName val="факт_2005_г_"/>
      <sheetName val="д_7_001"/>
      <sheetName val="свод_грузоотпр_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План_произв-ва_(мес_)_(бюджет)"/>
      <sheetName val="Итоговая_таблица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коммун."/>
      <sheetName val="Securities"/>
      <sheetName val="ГМ "/>
      <sheetName val="-расчет налогов от ФОТ  на 2014"/>
      <sheetName val="Форма3.6"/>
      <sheetName val="FA Movement "/>
      <sheetName val="depreciation testing"/>
      <sheetName val="misc"/>
      <sheetName val="6 NK"/>
      <sheetName val="1кв. "/>
      <sheetName val="замер"/>
      <sheetName val="2008_ГСМ1"/>
      <sheetName val="Плата_за_загрязнение_1"/>
      <sheetName val="факс(2005-20гг_)1"/>
      <sheetName val="O_500_Property_Tax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4"/>
      <sheetName val="Movement"/>
      <sheetName val="заявка_на_произ"/>
      <sheetName val="Additions_Disposals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Собственный_капитал1"/>
      <sheetName val="2кв_1"/>
      <sheetName val="Non-Statistical_Sampling_Maste1"/>
      <sheetName val="Global_Data1"/>
      <sheetName val="H3_100_Rollforward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SA_Procedures"/>
      <sheetName val="ГМ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16.12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исп.см."/>
      <sheetName val="L&amp;E"/>
      <sheetName val="Cash flows - PBC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ТД РАП"/>
      <sheetName val="Loaded"/>
      <sheetName val="Исх.данные"/>
      <sheetName val="распределение модели"/>
      <sheetName val="цеховые"/>
      <sheetName val="без НДС"/>
      <sheetName val="Затраты утил.ТБО"/>
      <sheetName val="fish"/>
      <sheetName val="6НК簀⽕쐀⽕"/>
      <sheetName val="6НКԯ_x0000_缀_x0000_"/>
      <sheetName val="Служебный ФК_x0005__x0000_"/>
      <sheetName val="Служебный ФК_x0000__x0000_"/>
      <sheetName val="ВСДС_1 (MAIN)"/>
      <sheetName val="тиме"/>
      <sheetName val="из_сем5"/>
      <sheetName val="US_Dollar_20035"/>
      <sheetName val="SDR_20035"/>
      <sheetName val="Control_Settings2"/>
      <sheetName val="GTM_BK2"/>
      <sheetName val="Добыча_нефти45"/>
      <sheetName val="поставка_сравн13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PP&amp;E_mvt_for_20032"/>
      <sheetName val="FP20DB_(3)2"/>
      <sheetName val="Курс_валют2"/>
      <sheetName val="Другие_расходы2"/>
      <sheetName val="Форма_4_кап_зат-ты_(2)2"/>
      <sheetName val="2006_AJE_RJE2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Б_мчас_(П)2"/>
      <sheetName val="2008_ГСМ2"/>
      <sheetName val="Плата_за_загрязнение_2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факс(2005-20гг_)2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форма_3_смета_затрат1"/>
      <sheetName val="$_IS1"/>
      <sheetName val="Авансы_уплач,деньги_в_регионах1"/>
      <sheetName val="Авансы_уплач,деньги_в_регионах2"/>
      <sheetName val="PLтв_-_Б1"/>
      <sheetName val="Спр__раб_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Служебный_ФКРБ"/>
      <sheetName val="Источник_финансирования"/>
      <sheetName val="Способ_закупки"/>
      <sheetName val="Тип_пункта_плана"/>
      <sheetName val="Cash_flows_-_PBC"/>
      <sheetName val="коммун_1"/>
      <sheetName val="ТД_РАП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Админ и ОPEX 2010-12гг"/>
      <sheetName val="14_1_2_2__Услуги связи_"/>
      <sheetName val="Общие данные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бартер"/>
      <sheetName val="ПАРАМ"/>
      <sheetName val="6НК퐀ᵝഀ놃"/>
      <sheetName val=" По скв"/>
      <sheetName val="канат.прод."/>
      <sheetName val="канат_прод_"/>
      <sheetName val="ноябрь_-_декабрь"/>
      <sheetName val="Ф3"/>
      <sheetName val="мат расходы"/>
      <sheetName val="Управление"/>
      <sheetName val="Planned VoWD"/>
      <sheetName val="FA_depreciation"/>
      <sheetName val="PY_misstatements"/>
      <sheetName val="25__Hidden"/>
      <sheetName val="2__Inputs"/>
      <sheetName val="Variants"/>
      <sheetName val="Utility"/>
      <sheetName val="6НК/_x0000_�¹"/>
      <sheetName val="CPI"/>
      <sheetName val="treatment summary"/>
      <sheetName val="sheet0"/>
      <sheetName val="Assumption Tables"/>
      <sheetName val="2013 EX RE"/>
      <sheetName val="2013 KZ+KG RE"/>
      <sheetName val="Total 2013 RE"/>
      <sheetName val="Sup"/>
      <sheetName val="План пр-ва"/>
      <sheetName val="Осн. пара"/>
      <sheetName val="TT"/>
      <sheetName val="Акколь"/>
      <sheetName val="22"/>
      <sheetName val="Служебный ФК?_x001f_"/>
      <sheetName val="Служебный ФК?_x0012_"/>
      <sheetName val="6НК/"/>
      <sheetName val="23.ap"/>
      <sheetName val="July_03_Pg8"/>
      <sheetName val="_x000e__x000a__x0008__x000a__x000b__x0010__x0007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 refreshError="1"/>
      <sheetData sheetId="717" refreshError="1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 refreshError="1"/>
      <sheetData sheetId="732"/>
      <sheetData sheetId="733"/>
      <sheetData sheetId="734"/>
      <sheetData sheetId="735"/>
      <sheetData sheetId="736"/>
      <sheetData sheetId="737"/>
      <sheetData sheetId="738"/>
      <sheetData sheetId="739" refreshError="1"/>
      <sheetData sheetId="740"/>
      <sheetData sheetId="74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/>
      <sheetData sheetId="756"/>
      <sheetData sheetId="757"/>
      <sheetData sheetId="758"/>
      <sheetData sheetId="759"/>
      <sheetData sheetId="760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 refreshError="1"/>
      <sheetData sheetId="781" refreshError="1"/>
      <sheetData sheetId="782" refreshError="1"/>
      <sheetData sheetId="783" refreshError="1"/>
      <sheetData sheetId="784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/>
      <sheetData sheetId="867"/>
      <sheetData sheetId="868"/>
      <sheetData sheetId="869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/>
      <sheetData sheetId="878"/>
      <sheetData sheetId="879"/>
      <sheetData sheetId="880" refreshError="1"/>
      <sheetData sheetId="881" refreshError="1"/>
      <sheetData sheetId="882" refreshError="1"/>
      <sheetData sheetId="883" refreshError="1"/>
      <sheetData sheetId="884"/>
      <sheetData sheetId="885" refreshError="1"/>
      <sheetData sheetId="886"/>
      <sheetData sheetId="887"/>
      <sheetData sheetId="888"/>
      <sheetData sheetId="889" refreshError="1"/>
      <sheetData sheetId="890" refreshError="1"/>
      <sheetData sheetId="89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Форма2"/>
      <sheetName val="1NK"/>
      <sheetName val="PIT&amp;PP(2)"/>
      <sheetName val="SMSTemp"/>
      <sheetName val="o"/>
      <sheetName val="PYTB"/>
      <sheetName val="Проек_расх"/>
      <sheetName val="Cost 99v98"/>
      <sheetName val="Production_Ref Q-1-3"/>
      <sheetName val="Production_ref_Q4"/>
      <sheetName val="Resources"/>
      <sheetName val="A3-100"/>
      <sheetName val="Все виды материалов D`1-18"/>
      <sheetName val="Общие начальные данные"/>
      <sheetName val="Inputs"/>
      <sheetName val="Settings"/>
      <sheetName val="FA Movement Kyrg"/>
      <sheetName val="Лист3"/>
      <sheetName val="Anlagevermögen"/>
      <sheetName val="Links"/>
      <sheetName val="Lead"/>
      <sheetName val="KCC"/>
      <sheetName val="CPI"/>
      <sheetName val="Свод"/>
      <sheetName val="C-100"/>
      <sheetName val="C-110"/>
      <sheetName val="E-100"/>
      <sheetName val="E-110"/>
      <sheetName val="E-120"/>
      <sheetName val="E-130"/>
      <sheetName val="Е-140"/>
      <sheetName val="E-150"/>
      <sheetName val="F-100"/>
      <sheetName val="F-110"/>
      <sheetName val="F-120"/>
      <sheetName val="H-100"/>
      <sheetName val="K-100"/>
      <sheetName val="K-110"/>
      <sheetName val="K-120"/>
      <sheetName val="K-130"/>
      <sheetName val="K-140"/>
      <sheetName val="N-100"/>
      <sheetName val="N-130"/>
      <sheetName val="N-140"/>
      <sheetName val="N-150"/>
      <sheetName val="N-160"/>
      <sheetName val="N-180"/>
      <sheetName val="Q-100"/>
      <sheetName val="T-100"/>
      <sheetName val="U1-110"/>
      <sheetName val="U1-120"/>
      <sheetName val="U1-100"/>
      <sheetName val="U1-130"/>
      <sheetName val="U1-140"/>
      <sheetName val="U2-100"/>
      <sheetName val="U3-100"/>
      <sheetName val="U4-100"/>
      <sheetName val="Операции со Связанными сторонам"/>
      <sheetName val="GAAP TB 30.08.01  detail p&amp;l"/>
      <sheetName val="2.2 ОтклОТМ"/>
      <sheetName val="1.3.2 ОТМ"/>
      <sheetName val="Предпр"/>
      <sheetName val="ЦентрЗатр"/>
      <sheetName val="ЕдИзм"/>
      <sheetName val="ЯНВАРЬ"/>
      <sheetName val="Present"/>
      <sheetName val="DATA"/>
      <sheetName val="#ССЫЛКА"/>
      <sheetName val="N_SVOD"/>
      <sheetName val="ОДТ и ГЦТ"/>
      <sheetName val="I. Прогноз доходов"/>
      <sheetName val="1"/>
      <sheetName val="11"/>
      <sheetName val="Форма1"/>
      <sheetName val="Осн"/>
      <sheetName val="предприятия"/>
      <sheetName val="153541"/>
      <sheetName val="Channels"/>
      <sheetName val="Precios"/>
      <sheetName val="april-june99"/>
      <sheetName val="Проек_расх1"/>
      <sheetName val="Production_Ref_Q-1-3"/>
      <sheetName val="Все_виды_материалов_D`1-18"/>
      <sheetName val="Cost_99v98"/>
      <sheetName val="GAAP_TB_30_08_01__detail_p&amp;l"/>
      <sheetName val="2_2_ОтклОТМ"/>
      <sheetName val="1_3_2_ОТМ"/>
      <sheetName val="??????"/>
      <sheetName val="Summary Type 2"/>
      <sheetName val="Drop List References"/>
    </sheetNames>
    <sheetDataSet>
      <sheetData sheetId="0"/>
      <sheetData sheetId="1" refreshError="1"/>
      <sheetData sheetId="2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>
        <row r="3">
          <cell r="A3">
            <v>101</v>
          </cell>
        </row>
      </sheetData>
      <sheetData sheetId="84">
        <row r="3">
          <cell r="A3">
            <v>101</v>
          </cell>
        </row>
      </sheetData>
      <sheetData sheetId="85">
        <row r="3">
          <cell r="A3">
            <v>101</v>
          </cell>
        </row>
      </sheetData>
      <sheetData sheetId="86">
        <row r="3">
          <cell r="A3">
            <v>101</v>
          </cell>
        </row>
      </sheetData>
      <sheetData sheetId="87">
        <row r="3">
          <cell r="A3">
            <v>101</v>
          </cell>
        </row>
      </sheetData>
      <sheetData sheetId="88">
        <row r="3">
          <cell r="A3">
            <v>101</v>
          </cell>
        </row>
      </sheetData>
      <sheetData sheetId="89">
        <row r="3">
          <cell r="A3">
            <v>101</v>
          </cell>
        </row>
      </sheetData>
      <sheetData sheetId="90" refreshError="1"/>
      <sheetData sheetId="91" refreshError="1"/>
      <sheetData sheetId="9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600000"/>
      <sheetName val="700000"/>
      <sheetName val="700000 (общая)"/>
      <sheetName val="610000-783000"/>
      <sheetName val="Общий"/>
      <sheetName val="ОПУ"/>
      <sheetName val="Входные параметры"/>
      <sheetName val="Data"/>
      <sheetName val="2.2 ОтклОТМ"/>
      <sheetName val="1.3.2 ОТМ"/>
      <sheetName val="Предпр"/>
      <sheetName val="ЦентрЗатр"/>
      <sheetName val="ЕдИзм"/>
      <sheetName val="Форма2"/>
    </sheetNames>
    <sheetDataSet>
      <sheetData sheetId="0"/>
      <sheetData sheetId="1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C2">
            <v>165292559.41435999</v>
          </cell>
          <cell r="D2">
            <v>165292559.41435999</v>
          </cell>
        </row>
        <row r="3">
          <cell r="A3" t="str">
            <v>30N.291</v>
          </cell>
          <cell r="B3">
            <v>176680.65603000001</v>
          </cell>
          <cell r="C3">
            <v>5022.3054899999997</v>
          </cell>
          <cell r="D3">
            <v>181702.96152000001</v>
          </cell>
        </row>
        <row r="4">
          <cell r="A4" t="str">
            <v>30N.295</v>
          </cell>
          <cell r="B4">
            <v>574183.78095000004</v>
          </cell>
          <cell r="C4">
            <v>206219.4565</v>
          </cell>
          <cell r="D4">
            <v>780403.23745000002</v>
          </cell>
        </row>
      </sheetData>
      <sheetData sheetId="2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30N.111F2-31.05</v>
          </cell>
          <cell r="B2" t="str">
            <v>30N.111</v>
          </cell>
          <cell r="C2" t="str">
            <v>F2-31.05</v>
          </cell>
          <cell r="D2">
            <v>-22985.80689</v>
          </cell>
          <cell r="E2">
            <v>-1654678.7175</v>
          </cell>
          <cell r="F2">
            <v>-1677664.5243899999</v>
          </cell>
        </row>
        <row r="3">
          <cell r="A3" t="str">
            <v>30N.111F2-31.06</v>
          </cell>
          <cell r="B3" t="str">
            <v>30N.111</v>
          </cell>
          <cell r="C3" t="str">
            <v>F2-31.06</v>
          </cell>
          <cell r="D3">
            <v>-1033.14849</v>
          </cell>
          <cell r="E3">
            <v>-28128.56869</v>
          </cell>
          <cell r="F3">
            <v>-29161.71718</v>
          </cell>
        </row>
        <row r="4">
          <cell r="A4" t="str">
            <v>30N.111F2-31.111</v>
          </cell>
          <cell r="B4" t="str">
            <v>30N.111</v>
          </cell>
          <cell r="C4" t="str">
            <v>F2-31.111</v>
          </cell>
          <cell r="E4">
            <v>-7847024.2883099997</v>
          </cell>
          <cell r="F4">
            <v>-7847024.2883099997</v>
          </cell>
        </row>
        <row r="5">
          <cell r="A5" t="str">
            <v>30N.111F2-31.15</v>
          </cell>
          <cell r="B5" t="str">
            <v>30N.111</v>
          </cell>
          <cell r="C5" t="str">
            <v>F2-31.15</v>
          </cell>
          <cell r="E5">
            <v>-2686739.9218700002</v>
          </cell>
          <cell r="F5">
            <v>-2686739.9218700002</v>
          </cell>
        </row>
        <row r="6">
          <cell r="A6" t="str">
            <v>30N.111F2-31.17</v>
          </cell>
          <cell r="B6" t="str">
            <v>30N.111</v>
          </cell>
          <cell r="C6" t="str">
            <v>F2-31.17</v>
          </cell>
          <cell r="E6">
            <v>-556.22126000000003</v>
          </cell>
          <cell r="F6">
            <v>-556.22126000000003</v>
          </cell>
        </row>
        <row r="7">
          <cell r="A7" t="str">
            <v>30N.111F2-31.19</v>
          </cell>
          <cell r="B7" t="str">
            <v>30N.111</v>
          </cell>
          <cell r="C7" t="str">
            <v>F2-31.19</v>
          </cell>
          <cell r="E7">
            <v>-123044519.43167999</v>
          </cell>
          <cell r="F7">
            <v>-123044519.43167999</v>
          </cell>
        </row>
        <row r="8">
          <cell r="A8" t="str">
            <v>30N.111F2-31.205</v>
          </cell>
          <cell r="B8" t="str">
            <v>30N.111</v>
          </cell>
          <cell r="C8" t="str">
            <v>F2-31.205</v>
          </cell>
          <cell r="E8">
            <v>-3793279.2652799999</v>
          </cell>
          <cell r="F8">
            <v>-3793279.2652799999</v>
          </cell>
        </row>
        <row r="9">
          <cell r="A9" t="str">
            <v>30N.111F2-31.206</v>
          </cell>
          <cell r="B9" t="str">
            <v>30N.111</v>
          </cell>
          <cell r="C9" t="str">
            <v>F2-31.206</v>
          </cell>
          <cell r="E9">
            <v>-2465278.4717899999</v>
          </cell>
          <cell r="F9">
            <v>-2465278.4717899999</v>
          </cell>
        </row>
        <row r="10">
          <cell r="A10" t="str">
            <v>30N.111F2-31.22</v>
          </cell>
          <cell r="B10" t="str">
            <v>30N.111</v>
          </cell>
          <cell r="C10" t="str">
            <v>F2-31.22</v>
          </cell>
          <cell r="E10">
            <v>-6861.0063799999998</v>
          </cell>
          <cell r="F10">
            <v>-6861.0063799999998</v>
          </cell>
        </row>
        <row r="11">
          <cell r="A11" t="str">
            <v>30N.291F2-31.05</v>
          </cell>
          <cell r="B11" t="str">
            <v>30N.291</v>
          </cell>
          <cell r="C11" t="str">
            <v>F2-31.05</v>
          </cell>
          <cell r="E11">
            <v>-24616.281169999998</v>
          </cell>
          <cell r="F11">
            <v>-24616.281169999998</v>
          </cell>
        </row>
        <row r="12">
          <cell r="A12" t="str">
            <v>30N.291F2-31.17</v>
          </cell>
          <cell r="B12" t="str">
            <v>30N.291</v>
          </cell>
          <cell r="C12" t="str">
            <v>F2-31.17</v>
          </cell>
          <cell r="D12">
            <v>-141085.02945999999</v>
          </cell>
          <cell r="E12">
            <v>-1126.0655099999999</v>
          </cell>
          <cell r="F12">
            <v>-142211.09497000001</v>
          </cell>
        </row>
        <row r="13">
          <cell r="A13" t="str">
            <v>30N.291F2-31.18</v>
          </cell>
          <cell r="B13" t="str">
            <v>30N.291</v>
          </cell>
          <cell r="C13" t="str">
            <v>F2-31.18</v>
          </cell>
          <cell r="E13">
            <v>-2807.7959000000001</v>
          </cell>
          <cell r="F13">
            <v>-2807.7959000000001</v>
          </cell>
        </row>
        <row r="14">
          <cell r="A14" t="str">
            <v>30N.291F2-31.21</v>
          </cell>
          <cell r="B14" t="str">
            <v>30N.291</v>
          </cell>
          <cell r="C14" t="str">
            <v>F2-31.21</v>
          </cell>
          <cell r="D14">
            <v>-2.6406000000000001</v>
          </cell>
          <cell r="F14">
            <v>-2.6406000000000001</v>
          </cell>
        </row>
        <row r="15">
          <cell r="A15" t="str">
            <v>30N.295F2-31.03.1</v>
          </cell>
          <cell r="B15" t="str">
            <v>30N.295</v>
          </cell>
          <cell r="C15" t="str">
            <v>F2-31.03.1</v>
          </cell>
          <cell r="E15">
            <v>-9443.5679999999993</v>
          </cell>
          <cell r="F15">
            <v>-9443.5679999999993</v>
          </cell>
        </row>
        <row r="16">
          <cell r="A16" t="str">
            <v>30N.295F2-31.03.2</v>
          </cell>
          <cell r="B16" t="str">
            <v>30N.295</v>
          </cell>
          <cell r="C16" t="str">
            <v>F2-31.03.2</v>
          </cell>
          <cell r="E16">
            <v>-566.68799999999999</v>
          </cell>
          <cell r="F16">
            <v>-566.68799999999999</v>
          </cell>
        </row>
        <row r="17">
          <cell r="A17" t="str">
            <v>30N.295F2-31.03.3</v>
          </cell>
          <cell r="B17" t="str">
            <v>30N.295</v>
          </cell>
          <cell r="C17" t="str">
            <v>F2-31.03.3</v>
          </cell>
          <cell r="E17">
            <v>-472.12799999999999</v>
          </cell>
          <cell r="F17">
            <v>-472.12799999999999</v>
          </cell>
        </row>
        <row r="18">
          <cell r="A18" t="str">
            <v>30N.295F2-31.19</v>
          </cell>
          <cell r="B18" t="str">
            <v>30N.295</v>
          </cell>
          <cell r="C18" t="str">
            <v>F2-31.19</v>
          </cell>
          <cell r="E18">
            <v>-288.35775999999998</v>
          </cell>
          <cell r="F18">
            <v>-288.35775999999998</v>
          </cell>
        </row>
        <row r="19">
          <cell r="A19" t="str">
            <v>30N.295F2-31.20</v>
          </cell>
          <cell r="B19" t="str">
            <v>30N.295</v>
          </cell>
          <cell r="C19" t="str">
            <v>F2-31.20</v>
          </cell>
          <cell r="D19">
            <v>-149.86799999999999</v>
          </cell>
          <cell r="E19">
            <v>-162.9</v>
          </cell>
          <cell r="F19">
            <v>-312.76799999999997</v>
          </cell>
        </row>
        <row r="20">
          <cell r="A20" t="str">
            <v>30N.295F2-31.23</v>
          </cell>
          <cell r="B20" t="str">
            <v>30N.295</v>
          </cell>
          <cell r="C20" t="str">
            <v>F2-31.23</v>
          </cell>
          <cell r="D20">
            <v>-4131.44733</v>
          </cell>
          <cell r="E20">
            <v>-185519.94008999999</v>
          </cell>
          <cell r="F20">
            <v>-189651.38742000001</v>
          </cell>
        </row>
        <row r="21">
          <cell r="A21" t="str">
            <v>30N.295F2-31.27</v>
          </cell>
          <cell r="B21" t="str">
            <v>30N.295</v>
          </cell>
          <cell r="C21" t="str">
            <v>F2-31.27</v>
          </cell>
          <cell r="E21">
            <v>-2040</v>
          </cell>
          <cell r="F21">
            <v>-2040</v>
          </cell>
        </row>
        <row r="22">
          <cell r="A22" t="str">
            <v>30N.295F2-31.32</v>
          </cell>
          <cell r="B22" t="str">
            <v>30N.295</v>
          </cell>
          <cell r="C22" t="str">
            <v>F2-31.32</v>
          </cell>
          <cell r="D22">
            <v>-18.254999999999999</v>
          </cell>
          <cell r="E22">
            <v>-124.3019</v>
          </cell>
          <cell r="F22">
            <v>-142.55690000000001</v>
          </cell>
        </row>
        <row r="23">
          <cell r="A23" t="str">
            <v>30N.295F2-31.99</v>
          </cell>
          <cell r="B23" t="str">
            <v>30N.295</v>
          </cell>
          <cell r="C23" t="str">
            <v>F2-31.99</v>
          </cell>
          <cell r="D23">
            <v>-171.40100000000001</v>
          </cell>
          <cell r="E23">
            <v>-885.23667</v>
          </cell>
          <cell r="F23">
            <v>-1056.6376700000001</v>
          </cell>
        </row>
        <row r="24">
          <cell r="A24" t="str">
            <v>30N.299F2-31.05</v>
          </cell>
          <cell r="B24" t="str">
            <v>30N.299</v>
          </cell>
          <cell r="C24" t="str">
            <v>F2-31.05</v>
          </cell>
          <cell r="E24">
            <v>-245821.60863</v>
          </cell>
          <cell r="F24">
            <v>-245821.60863</v>
          </cell>
        </row>
      </sheetData>
      <sheetData sheetId="3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B2">
            <v>-24018.955379999999</v>
          </cell>
          <cell r="C2">
            <v>-141527065.89276001</v>
          </cell>
          <cell r="D2">
            <v>-141551084.84814</v>
          </cell>
        </row>
        <row r="3">
          <cell r="A3" t="str">
            <v>30N.291</v>
          </cell>
          <cell r="B3">
            <v>-141087.67006</v>
          </cell>
          <cell r="C3">
            <v>-28550.14258</v>
          </cell>
          <cell r="D3">
            <v>-169637.81263999999</v>
          </cell>
        </row>
        <row r="4">
          <cell r="A4" t="str">
            <v>30N.295</v>
          </cell>
          <cell r="B4">
            <v>-4470.9713300000003</v>
          </cell>
          <cell r="C4">
            <v>-199503.12041999999</v>
          </cell>
          <cell r="D4">
            <v>-203974.09174999999</v>
          </cell>
        </row>
        <row r="5">
          <cell r="A5" t="str">
            <v>30N.299</v>
          </cell>
          <cell r="C5">
            <v>-245821.60863</v>
          </cell>
          <cell r="D5">
            <v>-245821.60863</v>
          </cell>
        </row>
      </sheetData>
      <sheetData sheetId="4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610000F2-37.03</v>
          </cell>
          <cell r="B2" t="str">
            <v>610000</v>
          </cell>
          <cell r="C2" t="str">
            <v>F2-37.03</v>
          </cell>
          <cell r="D2">
            <v>1541762.7883899999</v>
          </cell>
          <cell r="E2">
            <v>958252.47242000001</v>
          </cell>
          <cell r="F2">
            <v>2500015.2608099999</v>
          </cell>
        </row>
        <row r="3">
          <cell r="A3" t="str">
            <v>610000F2-37.06</v>
          </cell>
          <cell r="B3" t="str">
            <v>610000</v>
          </cell>
          <cell r="C3" t="str">
            <v>F2-37.06</v>
          </cell>
          <cell r="E3">
            <v>101639.18696000001</v>
          </cell>
          <cell r="F3">
            <v>101639.18696000001</v>
          </cell>
        </row>
        <row r="4">
          <cell r="A4" t="str">
            <v>610000F2-37.24</v>
          </cell>
          <cell r="B4" t="str">
            <v>610000</v>
          </cell>
          <cell r="C4" t="str">
            <v>F2-37.24</v>
          </cell>
          <cell r="E4">
            <v>49728.59762</v>
          </cell>
          <cell r="F4">
            <v>49728.59762</v>
          </cell>
        </row>
        <row r="5">
          <cell r="A5" t="str">
            <v>610000F2-37.54</v>
          </cell>
          <cell r="B5" t="str">
            <v>610000</v>
          </cell>
          <cell r="C5" t="str">
            <v>F2-37.54</v>
          </cell>
          <cell r="D5">
            <v>304319.54947999999</v>
          </cell>
          <cell r="F5">
            <v>304319.54947999999</v>
          </cell>
        </row>
        <row r="6">
          <cell r="A6" t="str">
            <v>610000F2-37.55</v>
          </cell>
          <cell r="B6" t="str">
            <v>610000</v>
          </cell>
          <cell r="C6" t="str">
            <v>F2-37.55</v>
          </cell>
          <cell r="D6">
            <v>71097.888909999994</v>
          </cell>
          <cell r="E6">
            <v>210068.91245999999</v>
          </cell>
          <cell r="F6">
            <v>281166.80137</v>
          </cell>
        </row>
        <row r="7">
          <cell r="A7" t="str">
            <v>610000F2-37.61</v>
          </cell>
          <cell r="B7" t="str">
            <v>610000</v>
          </cell>
          <cell r="C7" t="str">
            <v>F2-37.61</v>
          </cell>
          <cell r="D7">
            <v>3158105.5980000002</v>
          </cell>
          <cell r="E7">
            <v>23866423.82666</v>
          </cell>
          <cell r="F7">
            <v>27024529.424660001</v>
          </cell>
        </row>
        <row r="8">
          <cell r="A8" t="str">
            <v>610000F2-37.63</v>
          </cell>
          <cell r="B8" t="str">
            <v>610000</v>
          </cell>
          <cell r="C8" t="str">
            <v>F2-37.63</v>
          </cell>
          <cell r="E8">
            <v>184027559.41464999</v>
          </cell>
          <cell r="F8">
            <v>184027559.41464999</v>
          </cell>
        </row>
        <row r="9">
          <cell r="A9" t="str">
            <v>624000F2-35.11</v>
          </cell>
          <cell r="B9" t="str">
            <v>624000</v>
          </cell>
          <cell r="C9" t="str">
            <v>F2-35.11</v>
          </cell>
          <cell r="E9">
            <v>833362.21429999999</v>
          </cell>
          <cell r="F9">
            <v>833362.21429999999</v>
          </cell>
        </row>
        <row r="10">
          <cell r="A10" t="str">
            <v>625000F2-39.02</v>
          </cell>
          <cell r="B10" t="str">
            <v>625000</v>
          </cell>
          <cell r="C10" t="str">
            <v>F2-39.02</v>
          </cell>
          <cell r="E10">
            <v>93117.29436</v>
          </cell>
          <cell r="F10">
            <v>93117.29436</v>
          </cell>
        </row>
        <row r="11">
          <cell r="A11" t="str">
            <v>625000F2-39.09</v>
          </cell>
          <cell r="B11" t="str">
            <v>625000</v>
          </cell>
          <cell r="C11" t="str">
            <v>F2-39.09</v>
          </cell>
          <cell r="E11">
            <v>1464232.3713199999</v>
          </cell>
          <cell r="F11">
            <v>1464232.3713199999</v>
          </cell>
        </row>
        <row r="12">
          <cell r="A12" t="str">
            <v>625000F2-39.10.2</v>
          </cell>
          <cell r="B12" t="str">
            <v>625000</v>
          </cell>
          <cell r="C12" t="str">
            <v>F2-39.10.2</v>
          </cell>
          <cell r="E12">
            <v>26287.5</v>
          </cell>
          <cell r="F12">
            <v>26287.5</v>
          </cell>
        </row>
        <row r="13">
          <cell r="A13" t="str">
            <v>625000F2-39.11.2</v>
          </cell>
          <cell r="B13" t="str">
            <v>625000</v>
          </cell>
          <cell r="C13" t="str">
            <v>F2-39.11.2</v>
          </cell>
          <cell r="E13">
            <v>800064.16208000004</v>
          </cell>
          <cell r="F13">
            <v>800064.16208000004</v>
          </cell>
        </row>
        <row r="14">
          <cell r="A14" t="str">
            <v>625000F2-39.13</v>
          </cell>
          <cell r="B14" t="str">
            <v>625000</v>
          </cell>
          <cell r="C14" t="str">
            <v>F2-39.13</v>
          </cell>
          <cell r="D14">
            <v>757529.88317000004</v>
          </cell>
          <cell r="E14">
            <v>714040.59927000001</v>
          </cell>
          <cell r="F14">
            <v>1471570.4824399999</v>
          </cell>
        </row>
        <row r="15">
          <cell r="A15" t="str">
            <v>710000F2-33.010</v>
          </cell>
          <cell r="B15" t="str">
            <v>710000</v>
          </cell>
          <cell r="C15" t="str">
            <v>F2-33.010</v>
          </cell>
          <cell r="D15">
            <v>-9830.1706799999993</v>
          </cell>
          <cell r="E15">
            <v>-1543767.15928</v>
          </cell>
          <cell r="F15">
            <v>-1553597.32996</v>
          </cell>
        </row>
        <row r="16">
          <cell r="A16" t="str">
            <v>710000F2-33.031</v>
          </cell>
          <cell r="B16" t="str">
            <v>710000</v>
          </cell>
          <cell r="C16" t="str">
            <v>F2-33.031</v>
          </cell>
          <cell r="E16">
            <v>-4462.1074699999999</v>
          </cell>
          <cell r="F16">
            <v>-4462.1074699999999</v>
          </cell>
        </row>
        <row r="17">
          <cell r="A17" t="str">
            <v>710000F2-33.032</v>
          </cell>
          <cell r="B17" t="str">
            <v>710000</v>
          </cell>
          <cell r="C17" t="str">
            <v>F2-33.032</v>
          </cell>
          <cell r="E17">
            <v>-296.14350000000002</v>
          </cell>
          <cell r="F17">
            <v>-296.14350000000002</v>
          </cell>
        </row>
        <row r="18">
          <cell r="A18" t="str">
            <v>710000F2-33.033</v>
          </cell>
          <cell r="B18" t="str">
            <v>710000</v>
          </cell>
          <cell r="C18" t="str">
            <v>F2-33.033</v>
          </cell>
          <cell r="E18">
            <v>-105.33815</v>
          </cell>
          <cell r="F18">
            <v>-105.33815</v>
          </cell>
        </row>
        <row r="19">
          <cell r="A19" t="str">
            <v>710000F2-33.040</v>
          </cell>
          <cell r="B19" t="str">
            <v>710000</v>
          </cell>
          <cell r="C19" t="str">
            <v>F2-33.040</v>
          </cell>
          <cell r="E19">
            <v>-13583.84973</v>
          </cell>
          <cell r="F19">
            <v>-13583.84973</v>
          </cell>
        </row>
        <row r="20">
          <cell r="A20" t="str">
            <v>710000F2-33.110</v>
          </cell>
          <cell r="B20" t="str">
            <v>710000</v>
          </cell>
          <cell r="C20" t="str">
            <v>F2-33.110</v>
          </cell>
          <cell r="E20">
            <v>-21484.41114</v>
          </cell>
          <cell r="F20">
            <v>-21484.41114</v>
          </cell>
        </row>
        <row r="21">
          <cell r="A21" t="str">
            <v>710000F2-33.120</v>
          </cell>
          <cell r="B21" t="str">
            <v>710000</v>
          </cell>
          <cell r="C21" t="str">
            <v>F2-33.120</v>
          </cell>
          <cell r="D21">
            <v>-6350.232</v>
          </cell>
          <cell r="E21">
            <v>-129043.8449</v>
          </cell>
          <cell r="F21">
            <v>-135394.07689999999</v>
          </cell>
        </row>
        <row r="22">
          <cell r="A22" t="str">
            <v>710000F2-33.130</v>
          </cell>
          <cell r="B22" t="str">
            <v>710000</v>
          </cell>
          <cell r="C22" t="str">
            <v>F2-33.130</v>
          </cell>
          <cell r="E22">
            <v>-18684.415430000001</v>
          </cell>
          <cell r="F22">
            <v>-18684.415430000001</v>
          </cell>
        </row>
        <row r="23">
          <cell r="A23" t="str">
            <v>710000F2-33.150</v>
          </cell>
          <cell r="B23" t="str">
            <v>710000</v>
          </cell>
          <cell r="C23" t="str">
            <v>F2-33.150</v>
          </cell>
          <cell r="E23">
            <v>-15.766</v>
          </cell>
          <cell r="F23">
            <v>-15.766</v>
          </cell>
        </row>
        <row r="24">
          <cell r="A24" t="str">
            <v>710000F2-33.170</v>
          </cell>
          <cell r="B24" t="str">
            <v>710000</v>
          </cell>
          <cell r="C24" t="str">
            <v>F2-33.170</v>
          </cell>
          <cell r="E24">
            <v>-1233.84521</v>
          </cell>
          <cell r="F24">
            <v>-1233.84521</v>
          </cell>
        </row>
        <row r="25">
          <cell r="A25" t="str">
            <v>710000F2-33.992</v>
          </cell>
          <cell r="B25" t="str">
            <v>710000</v>
          </cell>
          <cell r="C25" t="str">
            <v>F2-33.992</v>
          </cell>
          <cell r="E25">
            <v>-37.5</v>
          </cell>
          <cell r="F25">
            <v>-37.5</v>
          </cell>
        </row>
        <row r="26">
          <cell r="A26" t="str">
            <v>710000F2-33.993</v>
          </cell>
          <cell r="B26" t="str">
            <v>710000</v>
          </cell>
          <cell r="C26" t="str">
            <v>F2-33.993</v>
          </cell>
          <cell r="E26">
            <v>-38483.980490000002</v>
          </cell>
          <cell r="F26">
            <v>-38483.980490000002</v>
          </cell>
        </row>
        <row r="27">
          <cell r="A27" t="str">
            <v>710000F2-33.994</v>
          </cell>
          <cell r="B27" t="str">
            <v>710000</v>
          </cell>
          <cell r="C27" t="str">
            <v>F2-33.994</v>
          </cell>
          <cell r="E27">
            <v>-3643.82654</v>
          </cell>
          <cell r="F27">
            <v>-3643.82654</v>
          </cell>
        </row>
        <row r="28">
          <cell r="A28" t="str">
            <v>710000F2-33.995</v>
          </cell>
          <cell r="B28" t="str">
            <v>710000</v>
          </cell>
          <cell r="C28" t="str">
            <v>F2-33.995</v>
          </cell>
          <cell r="E28">
            <v>-974.12258999999995</v>
          </cell>
          <cell r="F28">
            <v>-974.12258999999995</v>
          </cell>
        </row>
        <row r="29">
          <cell r="A29" t="str">
            <v>710000F2-33.996</v>
          </cell>
          <cell r="B29" t="str">
            <v>710000</v>
          </cell>
          <cell r="C29" t="str">
            <v>F2-33.996</v>
          </cell>
          <cell r="E29">
            <v>-29671.930319999999</v>
          </cell>
          <cell r="F29">
            <v>-29671.930319999999</v>
          </cell>
        </row>
        <row r="30">
          <cell r="A30" t="str">
            <v>710000F2-33.997</v>
          </cell>
          <cell r="B30" t="str">
            <v>710000</v>
          </cell>
          <cell r="C30" t="str">
            <v>F2-33.997</v>
          </cell>
          <cell r="E30">
            <v>18688.155890000002</v>
          </cell>
          <cell r="F30">
            <v>18688.155890000002</v>
          </cell>
        </row>
        <row r="31">
          <cell r="A31" t="str">
            <v>710000F2-33.998</v>
          </cell>
          <cell r="B31" t="str">
            <v>710000</v>
          </cell>
          <cell r="C31" t="str">
            <v>F2-33.998</v>
          </cell>
          <cell r="D31">
            <v>-215.55099999999999</v>
          </cell>
          <cell r="E31">
            <v>-104.91200000000001</v>
          </cell>
          <cell r="F31">
            <v>-320.46300000000002</v>
          </cell>
        </row>
        <row r="32">
          <cell r="A32" t="str">
            <v>710000F2-33.999</v>
          </cell>
          <cell r="B32" t="str">
            <v>710000</v>
          </cell>
          <cell r="C32" t="str">
            <v>F2-33.999</v>
          </cell>
          <cell r="E32">
            <v>-10854.21126</v>
          </cell>
          <cell r="F32">
            <v>-10854.21126</v>
          </cell>
        </row>
        <row r="33">
          <cell r="A33" t="str">
            <v>720000F2-32.0101</v>
          </cell>
          <cell r="B33" t="str">
            <v>720000</v>
          </cell>
          <cell r="C33" t="str">
            <v>F2-32.0101</v>
          </cell>
          <cell r="E33">
            <v>-2853161.2784899999</v>
          </cell>
          <cell r="F33">
            <v>-2853161.2784899999</v>
          </cell>
        </row>
        <row r="34">
          <cell r="A34" t="str">
            <v>720000F2-32.0102</v>
          </cell>
          <cell r="B34" t="str">
            <v>720000</v>
          </cell>
          <cell r="C34" t="str">
            <v>F2-32.0102</v>
          </cell>
          <cell r="E34">
            <v>-274082.49687999999</v>
          </cell>
          <cell r="F34">
            <v>-274082.49687999999</v>
          </cell>
        </row>
        <row r="35">
          <cell r="A35" t="str">
            <v>720000F2-32.0103</v>
          </cell>
          <cell r="B35" t="str">
            <v>720000</v>
          </cell>
          <cell r="C35" t="str">
            <v>F2-32.0103</v>
          </cell>
          <cell r="E35">
            <v>-27150.603500000001</v>
          </cell>
          <cell r="F35">
            <v>-27150.603500000001</v>
          </cell>
        </row>
        <row r="36">
          <cell r="A36" t="str">
            <v>720000F2-32.0104</v>
          </cell>
          <cell r="B36" t="str">
            <v>720000</v>
          </cell>
          <cell r="C36" t="str">
            <v>F2-32.0104</v>
          </cell>
          <cell r="E36">
            <v>-25101.773450000001</v>
          </cell>
          <cell r="F36">
            <v>-25101.773450000001</v>
          </cell>
        </row>
        <row r="37">
          <cell r="A37" t="str">
            <v>720000F2-32.0105</v>
          </cell>
          <cell r="B37" t="str">
            <v>720000</v>
          </cell>
          <cell r="C37" t="str">
            <v>F2-32.0105</v>
          </cell>
          <cell r="E37">
            <v>191946.49600000001</v>
          </cell>
          <cell r="F37">
            <v>191946.49600000001</v>
          </cell>
        </row>
        <row r="38">
          <cell r="A38" t="str">
            <v>720000F2-32.0300</v>
          </cell>
          <cell r="B38" t="str">
            <v>720000</v>
          </cell>
          <cell r="C38" t="str">
            <v>F2-32.0300</v>
          </cell>
          <cell r="E38">
            <v>-105610.50235</v>
          </cell>
          <cell r="F38">
            <v>-105610.50235</v>
          </cell>
        </row>
        <row r="39">
          <cell r="A39" t="str">
            <v>720000F2-32.0400</v>
          </cell>
          <cell r="B39" t="str">
            <v>720000</v>
          </cell>
          <cell r="C39" t="str">
            <v>F2-32.0400</v>
          </cell>
          <cell r="E39">
            <v>-79931.065820000003</v>
          </cell>
          <cell r="F39">
            <v>-79931.065820000003</v>
          </cell>
        </row>
        <row r="40">
          <cell r="A40" t="str">
            <v>720000F2-32.1001</v>
          </cell>
          <cell r="B40" t="str">
            <v>720000</v>
          </cell>
          <cell r="C40" t="str">
            <v>F2-32.1001</v>
          </cell>
          <cell r="E40">
            <v>-7489.9894999999997</v>
          </cell>
          <cell r="F40">
            <v>-7489.9894999999997</v>
          </cell>
        </row>
        <row r="41">
          <cell r="A41" t="str">
            <v>720000F2-32.1002</v>
          </cell>
          <cell r="B41" t="str">
            <v>720000</v>
          </cell>
          <cell r="C41" t="str">
            <v>F2-32.1002</v>
          </cell>
          <cell r="E41">
            <v>-2190</v>
          </cell>
          <cell r="F41">
            <v>-2190</v>
          </cell>
        </row>
        <row r="42">
          <cell r="A42" t="str">
            <v>720000F2-32.1003</v>
          </cell>
          <cell r="B42" t="str">
            <v>720000</v>
          </cell>
          <cell r="C42" t="str">
            <v>F2-32.1003</v>
          </cell>
          <cell r="E42">
            <v>-3347.7337200000002</v>
          </cell>
          <cell r="F42">
            <v>-3347.7337200000002</v>
          </cell>
        </row>
        <row r="43">
          <cell r="A43" t="str">
            <v>720000F2-32.1004</v>
          </cell>
          <cell r="B43" t="str">
            <v>720000</v>
          </cell>
          <cell r="C43" t="str">
            <v>F2-32.1004</v>
          </cell>
          <cell r="E43">
            <v>-162.00344999999999</v>
          </cell>
          <cell r="F43">
            <v>-162.00344999999999</v>
          </cell>
        </row>
        <row r="44">
          <cell r="A44" t="str">
            <v>720000F2-32.1005</v>
          </cell>
          <cell r="B44" t="str">
            <v>720000</v>
          </cell>
          <cell r="C44" t="str">
            <v>F2-32.1005</v>
          </cell>
          <cell r="E44">
            <v>-541.63801999999998</v>
          </cell>
          <cell r="F44">
            <v>-541.63801999999998</v>
          </cell>
        </row>
        <row r="45">
          <cell r="A45" t="str">
            <v>720000F2-32.1006</v>
          </cell>
          <cell r="B45" t="str">
            <v>720000</v>
          </cell>
          <cell r="C45" t="str">
            <v>F2-32.1006</v>
          </cell>
          <cell r="E45">
            <v>-2286.9340000000002</v>
          </cell>
          <cell r="F45">
            <v>-2286.9340000000002</v>
          </cell>
        </row>
        <row r="46">
          <cell r="A46" t="str">
            <v>720000F2-32.1007</v>
          </cell>
          <cell r="B46" t="str">
            <v>720000</v>
          </cell>
          <cell r="C46" t="str">
            <v>F2-32.1007</v>
          </cell>
          <cell r="E46">
            <v>-519.62643000000003</v>
          </cell>
          <cell r="F46">
            <v>-519.62643000000003</v>
          </cell>
        </row>
        <row r="47">
          <cell r="A47" t="str">
            <v>720000F2-32.1011</v>
          </cell>
          <cell r="B47" t="str">
            <v>720000</v>
          </cell>
          <cell r="C47" t="str">
            <v>F2-32.1011</v>
          </cell>
          <cell r="E47">
            <v>-131.125</v>
          </cell>
          <cell r="F47">
            <v>-131.125</v>
          </cell>
        </row>
        <row r="48">
          <cell r="A48" t="str">
            <v>720000F2-32.1100</v>
          </cell>
          <cell r="B48" t="str">
            <v>720000</v>
          </cell>
          <cell r="C48" t="str">
            <v>F2-32.1100</v>
          </cell>
          <cell r="D48">
            <v>15703.44</v>
          </cell>
          <cell r="F48">
            <v>15703.44</v>
          </cell>
        </row>
        <row r="49">
          <cell r="A49" t="str">
            <v>720000F2-32.1401</v>
          </cell>
          <cell r="B49" t="str">
            <v>720000</v>
          </cell>
          <cell r="C49" t="str">
            <v>F2-32.1401</v>
          </cell>
          <cell r="D49">
            <v>-7488.4035700000004</v>
          </cell>
          <cell r="E49">
            <v>-53952.173329999998</v>
          </cell>
          <cell r="F49">
            <v>-61440.5769</v>
          </cell>
        </row>
        <row r="50">
          <cell r="A50" t="str">
            <v>720000F2-32.1402</v>
          </cell>
          <cell r="B50" t="str">
            <v>720000</v>
          </cell>
          <cell r="C50" t="str">
            <v>F2-32.1402</v>
          </cell>
          <cell r="D50">
            <v>-97064.283039999995</v>
          </cell>
          <cell r="E50">
            <v>-415267.39000999997</v>
          </cell>
          <cell r="F50">
            <v>-512331.67304999998</v>
          </cell>
        </row>
        <row r="51">
          <cell r="A51" t="str">
            <v>720000F2-32.1403</v>
          </cell>
          <cell r="B51" t="str">
            <v>720000</v>
          </cell>
          <cell r="C51" t="str">
            <v>F2-32.1403</v>
          </cell>
          <cell r="E51">
            <v>-19688.691149999999</v>
          </cell>
          <cell r="F51">
            <v>-19688.691149999999</v>
          </cell>
        </row>
        <row r="52">
          <cell r="A52" t="str">
            <v>720000F2-32.1500</v>
          </cell>
          <cell r="B52" t="str">
            <v>720000</v>
          </cell>
          <cell r="C52" t="str">
            <v>F2-32.1500</v>
          </cell>
          <cell r="E52">
            <v>-47764.375</v>
          </cell>
          <cell r="F52">
            <v>-47764.375</v>
          </cell>
        </row>
        <row r="53">
          <cell r="A53" t="str">
            <v>720000F2-32.1601</v>
          </cell>
          <cell r="B53" t="str">
            <v>720000</v>
          </cell>
          <cell r="C53" t="str">
            <v>F2-32.1601</v>
          </cell>
          <cell r="E53">
            <v>-1491761.05</v>
          </cell>
          <cell r="F53">
            <v>-1491761.05</v>
          </cell>
        </row>
        <row r="54">
          <cell r="A54" t="str">
            <v>720000F2-32.1602</v>
          </cell>
          <cell r="B54" t="str">
            <v>720000</v>
          </cell>
          <cell r="C54" t="str">
            <v>F2-32.1602</v>
          </cell>
          <cell r="E54">
            <v>-2058366.71548</v>
          </cell>
          <cell r="F54">
            <v>-2058366.71548</v>
          </cell>
        </row>
        <row r="55">
          <cell r="A55" t="str">
            <v>720000F2-32.1700</v>
          </cell>
          <cell r="B55" t="str">
            <v>720000</v>
          </cell>
          <cell r="C55" t="str">
            <v>F2-32.1700</v>
          </cell>
          <cell r="D55">
            <v>-544068.12031999999</v>
          </cell>
          <cell r="E55">
            <v>-54456.748930000002</v>
          </cell>
          <cell r="F55">
            <v>-598524.86924999999</v>
          </cell>
        </row>
        <row r="56">
          <cell r="A56" t="str">
            <v>720000F2-32.1801</v>
          </cell>
          <cell r="B56" t="str">
            <v>720000</v>
          </cell>
          <cell r="C56" t="str">
            <v>F2-32.1801</v>
          </cell>
          <cell r="D56">
            <v>-25377.526809999999</v>
          </cell>
          <cell r="E56">
            <v>-2972.7062999999998</v>
          </cell>
          <cell r="F56">
            <v>-28350.233110000001</v>
          </cell>
        </row>
        <row r="57">
          <cell r="A57" t="str">
            <v>720000F2-32.1803</v>
          </cell>
          <cell r="B57" t="str">
            <v>720000</v>
          </cell>
          <cell r="C57" t="str">
            <v>F2-32.1803</v>
          </cell>
          <cell r="E57">
            <v>-3329.3989000000001</v>
          </cell>
          <cell r="F57">
            <v>-3329.3989000000001</v>
          </cell>
        </row>
        <row r="58">
          <cell r="A58" t="str">
            <v>720000F2-32.1804</v>
          </cell>
          <cell r="B58" t="str">
            <v>720000</v>
          </cell>
          <cell r="C58" t="str">
            <v>F2-32.1804</v>
          </cell>
          <cell r="D58">
            <v>-12747.4715</v>
          </cell>
          <cell r="E58">
            <v>-3379.7004000000002</v>
          </cell>
          <cell r="F58">
            <v>-16127.171899999999</v>
          </cell>
        </row>
        <row r="59">
          <cell r="A59" t="str">
            <v>720000F2-32.1805</v>
          </cell>
          <cell r="B59" t="str">
            <v>720000</v>
          </cell>
          <cell r="C59" t="str">
            <v>F2-32.1805</v>
          </cell>
          <cell r="E59">
            <v>-1053.9998399999999</v>
          </cell>
          <cell r="F59">
            <v>-1053.9998399999999</v>
          </cell>
        </row>
        <row r="60">
          <cell r="A60" t="str">
            <v>720000F2-32.1900</v>
          </cell>
          <cell r="B60" t="str">
            <v>720000</v>
          </cell>
          <cell r="C60" t="str">
            <v>F2-32.1900</v>
          </cell>
          <cell r="D60">
            <v>-478141.20581999997</v>
          </cell>
          <cell r="E60">
            <v>-274042.88948999997</v>
          </cell>
          <cell r="F60">
            <v>-752184.09531</v>
          </cell>
        </row>
        <row r="61">
          <cell r="A61" t="str">
            <v>720000F2-32.2001</v>
          </cell>
          <cell r="B61" t="str">
            <v>720000</v>
          </cell>
          <cell r="C61" t="str">
            <v>F2-32.2001</v>
          </cell>
          <cell r="E61">
            <v>-1926.9971599999999</v>
          </cell>
          <cell r="F61">
            <v>-1926.9971599999999</v>
          </cell>
        </row>
        <row r="62">
          <cell r="A62" t="str">
            <v>720000F2-32.2002</v>
          </cell>
          <cell r="B62" t="str">
            <v>720000</v>
          </cell>
          <cell r="C62" t="str">
            <v>F2-32.2002</v>
          </cell>
          <cell r="E62">
            <v>-6803.2587800000001</v>
          </cell>
          <cell r="F62">
            <v>-6803.2587800000001</v>
          </cell>
        </row>
        <row r="63">
          <cell r="A63" t="str">
            <v>720000F2-32.2003</v>
          </cell>
          <cell r="B63" t="str">
            <v>720000</v>
          </cell>
          <cell r="C63" t="str">
            <v>F2-32.2003</v>
          </cell>
          <cell r="E63">
            <v>-18306.883880000001</v>
          </cell>
          <cell r="F63">
            <v>-18306.883880000001</v>
          </cell>
        </row>
        <row r="64">
          <cell r="A64" t="str">
            <v>720000F2-32.2004</v>
          </cell>
          <cell r="B64" t="str">
            <v>720000</v>
          </cell>
          <cell r="C64" t="str">
            <v>F2-32.2004</v>
          </cell>
          <cell r="E64">
            <v>-1655.9708800000001</v>
          </cell>
          <cell r="F64">
            <v>-1655.9708800000001</v>
          </cell>
        </row>
        <row r="65">
          <cell r="A65" t="str">
            <v>720000F2-32.2101</v>
          </cell>
          <cell r="B65" t="str">
            <v>720000</v>
          </cell>
          <cell r="C65" t="str">
            <v>F2-32.2101</v>
          </cell>
          <cell r="D65">
            <v>-21406.870289999999</v>
          </cell>
          <cell r="E65">
            <v>-320.22018000000003</v>
          </cell>
          <cell r="F65">
            <v>-21727.090469999999</v>
          </cell>
        </row>
        <row r="66">
          <cell r="A66" t="str">
            <v>720000F2-32.2102</v>
          </cell>
          <cell r="B66" t="str">
            <v>720000</v>
          </cell>
          <cell r="C66" t="str">
            <v>F2-32.2102</v>
          </cell>
          <cell r="D66">
            <v>-367.67856</v>
          </cell>
          <cell r="E66">
            <v>-5790.3643599999996</v>
          </cell>
          <cell r="F66">
            <v>-6158.0429199999999</v>
          </cell>
        </row>
        <row r="67">
          <cell r="A67" t="str">
            <v>720000F2-32.2103</v>
          </cell>
          <cell r="B67" t="str">
            <v>720000</v>
          </cell>
          <cell r="C67" t="str">
            <v>F2-32.2103</v>
          </cell>
          <cell r="D67">
            <v>-6404.0193200000003</v>
          </cell>
          <cell r="E67">
            <v>-1265.1944599999999</v>
          </cell>
          <cell r="F67">
            <v>-7669.21378</v>
          </cell>
        </row>
        <row r="68">
          <cell r="A68" t="str">
            <v>720000F2-32.2105</v>
          </cell>
          <cell r="B68" t="str">
            <v>720000</v>
          </cell>
          <cell r="C68" t="str">
            <v>F2-32.2105</v>
          </cell>
          <cell r="D68">
            <v>-6814.2944399999997</v>
          </cell>
          <cell r="E68">
            <v>-1019.9986699999999</v>
          </cell>
          <cell r="F68">
            <v>-7834.2931099999996</v>
          </cell>
        </row>
        <row r="69">
          <cell r="A69" t="str">
            <v>720000F2-32.2107</v>
          </cell>
          <cell r="B69" t="str">
            <v>720000</v>
          </cell>
          <cell r="C69" t="str">
            <v>F2-32.2107</v>
          </cell>
          <cell r="E69">
            <v>-1207.21057</v>
          </cell>
          <cell r="F69">
            <v>-1207.21057</v>
          </cell>
        </row>
        <row r="70">
          <cell r="A70" t="str">
            <v>720000F2-32.2109</v>
          </cell>
          <cell r="B70" t="str">
            <v>720000</v>
          </cell>
          <cell r="C70" t="str">
            <v>F2-32.2109</v>
          </cell>
          <cell r="E70">
            <v>-538.89575000000002</v>
          </cell>
          <cell r="F70">
            <v>-538.89575000000002</v>
          </cell>
        </row>
        <row r="71">
          <cell r="A71" t="str">
            <v>720000F2-32.2204</v>
          </cell>
          <cell r="B71" t="str">
            <v>720000</v>
          </cell>
          <cell r="C71" t="str">
            <v>F2-32.2204</v>
          </cell>
          <cell r="E71">
            <v>-7750.4552199999998</v>
          </cell>
          <cell r="F71">
            <v>-7750.4552199999998</v>
          </cell>
        </row>
        <row r="72">
          <cell r="A72" t="str">
            <v>720000F2-32.2205</v>
          </cell>
          <cell r="B72" t="str">
            <v>720000</v>
          </cell>
          <cell r="C72" t="str">
            <v>F2-32.2205</v>
          </cell>
          <cell r="E72">
            <v>-726.22461999999996</v>
          </cell>
          <cell r="F72">
            <v>-726.22461999999996</v>
          </cell>
        </row>
        <row r="73">
          <cell r="A73" t="str">
            <v>720000F2-32.2301</v>
          </cell>
          <cell r="B73" t="str">
            <v>720000</v>
          </cell>
          <cell r="C73" t="str">
            <v>F2-32.2301</v>
          </cell>
          <cell r="E73">
            <v>-5765.85959</v>
          </cell>
          <cell r="F73">
            <v>-5765.85959</v>
          </cell>
        </row>
        <row r="74">
          <cell r="A74" t="str">
            <v>720000F2-32.2302</v>
          </cell>
          <cell r="B74" t="str">
            <v>720000</v>
          </cell>
          <cell r="C74" t="str">
            <v>F2-32.2302</v>
          </cell>
          <cell r="E74">
            <v>-57527.171690000003</v>
          </cell>
          <cell r="F74">
            <v>-57527.171690000003</v>
          </cell>
        </row>
        <row r="75">
          <cell r="A75" t="str">
            <v>720000F2-32.2303</v>
          </cell>
          <cell r="B75" t="str">
            <v>720000</v>
          </cell>
          <cell r="C75" t="str">
            <v>F2-32.2303</v>
          </cell>
          <cell r="E75">
            <v>-24257.842840000001</v>
          </cell>
          <cell r="F75">
            <v>-24257.842840000001</v>
          </cell>
        </row>
        <row r="76">
          <cell r="A76" t="str">
            <v>720000F2-32.2304</v>
          </cell>
          <cell r="B76" t="str">
            <v>720000</v>
          </cell>
          <cell r="C76" t="str">
            <v>F2-32.2304</v>
          </cell>
          <cell r="E76">
            <v>-14457.311970000001</v>
          </cell>
          <cell r="F76">
            <v>-14457.311970000001</v>
          </cell>
        </row>
        <row r="77">
          <cell r="A77" t="str">
            <v>720000F2-32.2305</v>
          </cell>
          <cell r="B77" t="str">
            <v>720000</v>
          </cell>
          <cell r="C77" t="str">
            <v>F2-32.2305</v>
          </cell>
          <cell r="E77">
            <v>-789.52748999999994</v>
          </cell>
          <cell r="F77">
            <v>-789.52748999999994</v>
          </cell>
        </row>
        <row r="78">
          <cell r="A78" t="str">
            <v>720000F2-32.2306</v>
          </cell>
          <cell r="B78" t="str">
            <v>720000</v>
          </cell>
          <cell r="C78" t="str">
            <v>F2-32.2306</v>
          </cell>
          <cell r="E78">
            <v>-1196.85673</v>
          </cell>
          <cell r="F78">
            <v>-1196.85673</v>
          </cell>
        </row>
        <row r="79">
          <cell r="A79" t="str">
            <v>720000F2-32.2307</v>
          </cell>
          <cell r="B79" t="str">
            <v>720000</v>
          </cell>
          <cell r="C79" t="str">
            <v>F2-32.2307</v>
          </cell>
          <cell r="D79">
            <v>-1.76</v>
          </cell>
          <cell r="E79">
            <v>-9413.4814900000001</v>
          </cell>
          <cell r="F79">
            <v>-9415.2414900000003</v>
          </cell>
        </row>
        <row r="80">
          <cell r="A80" t="str">
            <v>720000F2-32.2400</v>
          </cell>
          <cell r="B80" t="str">
            <v>720000</v>
          </cell>
          <cell r="C80" t="str">
            <v>F2-32.2400</v>
          </cell>
          <cell r="D80">
            <v>-274.01530000000002</v>
          </cell>
          <cell r="E80">
            <v>-4362.2016599999997</v>
          </cell>
          <cell r="F80">
            <v>-4636.2169599999997</v>
          </cell>
        </row>
        <row r="81">
          <cell r="A81" t="str">
            <v>720000F2-32.2501</v>
          </cell>
          <cell r="B81" t="str">
            <v>720000</v>
          </cell>
          <cell r="C81" t="str">
            <v>F2-32.2501</v>
          </cell>
          <cell r="E81">
            <v>-2436.1171300000001</v>
          </cell>
          <cell r="F81">
            <v>-2436.1171300000001</v>
          </cell>
        </row>
        <row r="82">
          <cell r="A82" t="str">
            <v>720000F2-32.2600</v>
          </cell>
          <cell r="B82" t="str">
            <v>720000</v>
          </cell>
          <cell r="C82" t="str">
            <v>F2-32.2600</v>
          </cell>
          <cell r="D82">
            <v>-69900.42</v>
          </cell>
          <cell r="F82">
            <v>-69900.42</v>
          </cell>
        </row>
        <row r="83">
          <cell r="A83" t="str">
            <v>720000F2-32.2700</v>
          </cell>
          <cell r="B83" t="str">
            <v>720000</v>
          </cell>
          <cell r="C83" t="str">
            <v>F2-32.2700</v>
          </cell>
          <cell r="E83">
            <v>-356.06680999999998</v>
          </cell>
          <cell r="F83">
            <v>-356.06680999999998</v>
          </cell>
        </row>
        <row r="84">
          <cell r="A84" t="str">
            <v>720000F2-32.2800</v>
          </cell>
          <cell r="B84" t="str">
            <v>720000</v>
          </cell>
          <cell r="C84" t="str">
            <v>F2-32.2800</v>
          </cell>
          <cell r="D84">
            <v>-698203.28514000005</v>
          </cell>
          <cell r="E84">
            <v>-741545.90734999999</v>
          </cell>
          <cell r="F84">
            <v>-1439749.19249</v>
          </cell>
        </row>
        <row r="85">
          <cell r="A85" t="str">
            <v>720000F2-32.3000</v>
          </cell>
          <cell r="B85" t="str">
            <v>720000</v>
          </cell>
          <cell r="C85" t="str">
            <v>F2-32.3000</v>
          </cell>
          <cell r="D85">
            <v>-49488.592470000003</v>
          </cell>
          <cell r="E85">
            <v>-49225.997100000001</v>
          </cell>
          <cell r="F85">
            <v>-98714.589569999996</v>
          </cell>
        </row>
        <row r="86">
          <cell r="A86" t="str">
            <v>720000F2-32.3100</v>
          </cell>
          <cell r="B86" t="str">
            <v>720000</v>
          </cell>
          <cell r="C86" t="str">
            <v>F2-32.3100</v>
          </cell>
          <cell r="E86">
            <v>-20027.88263</v>
          </cell>
          <cell r="F86">
            <v>-20027.88263</v>
          </cell>
        </row>
        <row r="87">
          <cell r="A87" t="str">
            <v>720000F2-32.3200</v>
          </cell>
          <cell r="B87" t="str">
            <v>720000</v>
          </cell>
          <cell r="C87" t="str">
            <v>F2-32.3200</v>
          </cell>
          <cell r="E87">
            <v>-1124.3877299999999</v>
          </cell>
          <cell r="F87">
            <v>-1124.3877299999999</v>
          </cell>
        </row>
        <row r="88">
          <cell r="A88" t="str">
            <v>720000F2-32.3300</v>
          </cell>
          <cell r="B88" t="str">
            <v>720000</v>
          </cell>
          <cell r="C88" t="str">
            <v>F2-32.3300</v>
          </cell>
          <cell r="E88">
            <v>-327.34100000000001</v>
          </cell>
          <cell r="F88">
            <v>-327.34100000000001</v>
          </cell>
        </row>
        <row r="89">
          <cell r="A89" t="str">
            <v>720000F2-32.9901</v>
          </cell>
          <cell r="B89" t="str">
            <v>720000</v>
          </cell>
          <cell r="C89" t="str">
            <v>F2-32.9901</v>
          </cell>
          <cell r="D89">
            <v>-2021.67698</v>
          </cell>
          <cell r="E89">
            <v>-2527.7916500000001</v>
          </cell>
          <cell r="F89">
            <v>-4549.4686300000003</v>
          </cell>
        </row>
        <row r="90">
          <cell r="A90" t="str">
            <v>720000F2-32.9902</v>
          </cell>
          <cell r="B90" t="str">
            <v>720000</v>
          </cell>
          <cell r="C90" t="str">
            <v>F2-32.9902</v>
          </cell>
          <cell r="E90">
            <v>-199.06200000000001</v>
          </cell>
          <cell r="F90">
            <v>-199.06200000000001</v>
          </cell>
        </row>
        <row r="91">
          <cell r="A91" t="str">
            <v>720000F2-32.9903</v>
          </cell>
          <cell r="B91" t="str">
            <v>720000</v>
          </cell>
          <cell r="C91" t="str">
            <v>F2-32.9903</v>
          </cell>
          <cell r="D91">
            <v>-1.23E-2</v>
          </cell>
          <cell r="E91">
            <v>-1277.65705</v>
          </cell>
          <cell r="F91">
            <v>-1277.6693499999999</v>
          </cell>
        </row>
        <row r="92">
          <cell r="A92" t="str">
            <v>720000F2-32.9906</v>
          </cell>
          <cell r="B92" t="str">
            <v>720000</v>
          </cell>
          <cell r="C92" t="str">
            <v>F2-32.9906</v>
          </cell>
          <cell r="E92">
            <v>-4544.7934500000001</v>
          </cell>
          <cell r="F92">
            <v>-4544.7934500000001</v>
          </cell>
        </row>
        <row r="93">
          <cell r="A93" t="str">
            <v>720000F2-32.9907</v>
          </cell>
          <cell r="B93" t="str">
            <v>720000</v>
          </cell>
          <cell r="C93" t="str">
            <v>F2-32.9907</v>
          </cell>
          <cell r="D93">
            <v>-135785</v>
          </cell>
          <cell r="F93">
            <v>-135785</v>
          </cell>
        </row>
        <row r="94">
          <cell r="A94" t="str">
            <v>720000F2-32.9999</v>
          </cell>
          <cell r="B94" t="str">
            <v>720000</v>
          </cell>
          <cell r="C94" t="str">
            <v>F2-32.9999</v>
          </cell>
          <cell r="E94">
            <v>-77070.234809999994</v>
          </cell>
          <cell r="F94">
            <v>-77070.234809999994</v>
          </cell>
        </row>
        <row r="95">
          <cell r="A95" t="str">
            <v>730000F2-38.03</v>
          </cell>
          <cell r="B95" t="str">
            <v>730000</v>
          </cell>
          <cell r="C95" t="str">
            <v>F2-38.03</v>
          </cell>
          <cell r="E95">
            <v>-109474.9831</v>
          </cell>
          <cell r="F95">
            <v>-109474.9831</v>
          </cell>
        </row>
        <row r="96">
          <cell r="A96" t="str">
            <v>730000F2-38.06</v>
          </cell>
          <cell r="B96" t="str">
            <v>730000</v>
          </cell>
          <cell r="C96" t="str">
            <v>F2-38.06</v>
          </cell>
          <cell r="E96">
            <v>-4771407.97652</v>
          </cell>
          <cell r="F96">
            <v>-4771407.97652</v>
          </cell>
        </row>
        <row r="97">
          <cell r="A97" t="str">
            <v>730000F2-38.07</v>
          </cell>
          <cell r="B97" t="str">
            <v>730000</v>
          </cell>
          <cell r="C97" t="str">
            <v>F2-38.07</v>
          </cell>
          <cell r="E97">
            <v>-163880.53967</v>
          </cell>
          <cell r="F97">
            <v>-163880.53967</v>
          </cell>
        </row>
        <row r="98">
          <cell r="A98" t="str">
            <v>730000F2-38.13</v>
          </cell>
          <cell r="B98" t="str">
            <v>730000</v>
          </cell>
          <cell r="C98" t="str">
            <v>F2-38.13</v>
          </cell>
          <cell r="E98">
            <v>-729.40594999999996</v>
          </cell>
          <cell r="F98">
            <v>-729.40594999999996</v>
          </cell>
        </row>
        <row r="99">
          <cell r="A99" t="str">
            <v>730000F2-38.22</v>
          </cell>
          <cell r="B99" t="str">
            <v>730000</v>
          </cell>
          <cell r="C99" t="str">
            <v>F2-38.22</v>
          </cell>
          <cell r="E99">
            <v>-77950.101490000001</v>
          </cell>
          <cell r="F99">
            <v>-77950.101490000001</v>
          </cell>
        </row>
        <row r="100">
          <cell r="A100" t="str">
            <v>730000F2-38.23</v>
          </cell>
          <cell r="B100" t="str">
            <v>730000</v>
          </cell>
          <cell r="C100" t="str">
            <v>F2-38.23</v>
          </cell>
          <cell r="E100">
            <v>-40920.97767</v>
          </cell>
          <cell r="F100">
            <v>-40920.97767</v>
          </cell>
        </row>
        <row r="101">
          <cell r="A101" t="str">
            <v>730000F2-38.34</v>
          </cell>
          <cell r="B101" t="str">
            <v>730000</v>
          </cell>
          <cell r="C101" t="str">
            <v>F2-38.34</v>
          </cell>
          <cell r="E101">
            <v>-184047520.94791999</v>
          </cell>
          <cell r="F101">
            <v>-184047520.94791999</v>
          </cell>
        </row>
        <row r="102">
          <cell r="A102" t="str">
            <v>730000F2-38.99</v>
          </cell>
          <cell r="B102" t="str">
            <v>730000</v>
          </cell>
          <cell r="C102" t="str">
            <v>F2-38.99</v>
          </cell>
          <cell r="E102">
            <v>-103974.59879</v>
          </cell>
          <cell r="F102">
            <v>-103974.59879</v>
          </cell>
        </row>
        <row r="103">
          <cell r="A103" t="str">
            <v>743000F2-39.02</v>
          </cell>
          <cell r="B103" t="str">
            <v>743000</v>
          </cell>
          <cell r="C103" t="str">
            <v>F2-39.02</v>
          </cell>
          <cell r="E103">
            <v>-2500</v>
          </cell>
          <cell r="F103">
            <v>-2500</v>
          </cell>
        </row>
        <row r="104">
          <cell r="A104" t="str">
            <v>743000F2-39.09</v>
          </cell>
          <cell r="B104" t="str">
            <v>743000</v>
          </cell>
          <cell r="C104" t="str">
            <v>F2-39.09</v>
          </cell>
          <cell r="E104">
            <v>-1126748.5385799999</v>
          </cell>
          <cell r="F104">
            <v>-1126748.5385799999</v>
          </cell>
        </row>
        <row r="105">
          <cell r="A105" t="str">
            <v>743000F2-39.10.2</v>
          </cell>
          <cell r="B105" t="str">
            <v>743000</v>
          </cell>
          <cell r="C105" t="str">
            <v>F2-39.10.2</v>
          </cell>
          <cell r="E105">
            <v>-77325</v>
          </cell>
          <cell r="F105">
            <v>-77325</v>
          </cell>
        </row>
        <row r="106">
          <cell r="A106" t="str">
            <v>743000F2-39.11.2</v>
          </cell>
          <cell r="B106" t="str">
            <v>743000</v>
          </cell>
          <cell r="C106" t="str">
            <v>F2-39.11.2</v>
          </cell>
          <cell r="E106">
            <v>-2225179.20903</v>
          </cell>
          <cell r="F106">
            <v>-2225179.20903</v>
          </cell>
        </row>
        <row r="107">
          <cell r="A107" t="str">
            <v>743000F2-39.13</v>
          </cell>
          <cell r="B107" t="str">
            <v>743000</v>
          </cell>
          <cell r="C107" t="str">
            <v>F2-39.13</v>
          </cell>
          <cell r="D107">
            <v>-441995.08656000003</v>
          </cell>
          <cell r="E107">
            <v>-654185.99003999995</v>
          </cell>
          <cell r="F107">
            <v>-1096181.0766</v>
          </cell>
        </row>
      </sheetData>
      <sheetData sheetId="5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621004</v>
          </cell>
          <cell r="B2">
            <v>95991.83541</v>
          </cell>
          <cell r="C2">
            <v>22848531.302420001</v>
          </cell>
          <cell r="D2">
            <v>22944523.13783</v>
          </cell>
        </row>
        <row r="3">
          <cell r="A3" t="str">
            <v>621005</v>
          </cell>
          <cell r="B3">
            <v>1363</v>
          </cell>
          <cell r="C3">
            <v>368.24894999999998</v>
          </cell>
          <cell r="D3">
            <v>1731.2489499999999</v>
          </cell>
        </row>
        <row r="4">
          <cell r="A4" t="str">
            <v>622000</v>
          </cell>
          <cell r="B4">
            <v>5509</v>
          </cell>
          <cell r="D4">
            <v>5509</v>
          </cell>
        </row>
        <row r="5">
          <cell r="A5" t="str">
            <v>629004</v>
          </cell>
          <cell r="C5">
            <v>307432.39137999999</v>
          </cell>
          <cell r="D5">
            <v>307432.39137999999</v>
          </cell>
        </row>
        <row r="6">
          <cell r="A6" t="str">
            <v>629099</v>
          </cell>
          <cell r="C6">
            <v>92240.324189999999</v>
          </cell>
          <cell r="D6">
            <v>92240.324189999999</v>
          </cell>
        </row>
        <row r="7">
          <cell r="A7" t="str">
            <v>741001</v>
          </cell>
          <cell r="B7">
            <v>-958.9348</v>
          </cell>
          <cell r="D7">
            <v>-958.9348</v>
          </cell>
        </row>
        <row r="8">
          <cell r="A8" t="str">
            <v>741004</v>
          </cell>
          <cell r="B8">
            <v>-142163.66282999999</v>
          </cell>
          <cell r="C8">
            <v>-42743364.493000001</v>
          </cell>
          <cell r="D8">
            <v>-42885528.155830003</v>
          </cell>
        </row>
        <row r="9">
          <cell r="A9" t="str">
            <v>747002</v>
          </cell>
          <cell r="C9">
            <v>-64324.11</v>
          </cell>
          <cell r="D9">
            <v>-64324.11</v>
          </cell>
        </row>
        <row r="10">
          <cell r="A10" t="str">
            <v>747004</v>
          </cell>
          <cell r="C10">
            <v>-1056095.6000000001</v>
          </cell>
          <cell r="D10">
            <v>-1056095.6000000001</v>
          </cell>
        </row>
        <row r="11">
          <cell r="A11" t="str">
            <v>747008</v>
          </cell>
          <cell r="C11">
            <v>-2460.1976100000002</v>
          </cell>
          <cell r="D11">
            <v>-2460.1976100000002</v>
          </cell>
        </row>
        <row r="12">
          <cell r="A12" t="str">
            <v>747075</v>
          </cell>
          <cell r="C12">
            <v>-403023.36034000001</v>
          </cell>
          <cell r="D12">
            <v>-403023.36034000001</v>
          </cell>
        </row>
        <row r="13">
          <cell r="A13" t="str">
            <v>747099</v>
          </cell>
          <cell r="B13">
            <v>-5197.5369600000004</v>
          </cell>
          <cell r="C13">
            <v>-28976.971000000001</v>
          </cell>
          <cell r="D13">
            <v>-34174.507960000003</v>
          </cell>
        </row>
        <row r="14">
          <cell r="A14" t="str">
            <v>770000</v>
          </cell>
          <cell r="C14">
            <v>-3765732.55198</v>
          </cell>
          <cell r="D14">
            <v>-3765732.55198</v>
          </cell>
        </row>
        <row r="15">
          <cell r="A15" t="str">
            <v>771000</v>
          </cell>
          <cell r="C15">
            <v>-2243104.4700000002</v>
          </cell>
          <cell r="D15">
            <v>-2243104.4700000002</v>
          </cell>
        </row>
        <row r="16">
          <cell r="A16" t="str">
            <v>771001</v>
          </cell>
          <cell r="C16">
            <v>-560183.57799999998</v>
          </cell>
          <cell r="D16">
            <v>-560183.57799999998</v>
          </cell>
        </row>
        <row r="17">
          <cell r="A17" t="str">
            <v>771002</v>
          </cell>
          <cell r="C17">
            <v>-1682920.892</v>
          </cell>
          <cell r="D17">
            <v>-1682920.892</v>
          </cell>
        </row>
        <row r="18">
          <cell r="A18" t="str">
            <v>772000</v>
          </cell>
          <cell r="C18">
            <v>-1522628.08198</v>
          </cell>
          <cell r="D18">
            <v>-1522628.08198</v>
          </cell>
        </row>
        <row r="19">
          <cell r="A19" t="str">
            <v>772001</v>
          </cell>
          <cell r="C19">
            <v>-1522628.08198</v>
          </cell>
          <cell r="D19">
            <v>-1522628.08198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Table"/>
      <sheetName val="Строки 20_21_27"/>
      <sheetName val="Параметры"/>
      <sheetName val="51 (сумма пакета)"/>
      <sheetName val="DATA-Ambition_COA"/>
      <sheetName val="Inventory_Katco"/>
      <sheetName val="Data"/>
      <sheetName val="600000"/>
      <sheetName val="700000"/>
      <sheetName val="700000 (общая)"/>
      <sheetName val="610000-783000"/>
      <sheetName val="Общий"/>
      <sheetName val="PIT&amp;PP(2)"/>
      <sheetName val="Статьи"/>
    </sheetNames>
    <sheetDataSet>
      <sheetData sheetId="0" refreshError="1"/>
      <sheetData sheetId="1">
        <row r="1">
          <cell r="B1" t="str">
            <v>#Concealed</v>
          </cell>
          <cell r="C1" t="str">
            <v>#Concealed</v>
          </cell>
          <cell r="D1" t="str">
            <v>#Concealed</v>
          </cell>
          <cell r="E1" t="str">
            <v>#Concealed</v>
          </cell>
          <cell r="F1" t="str">
            <v>#Concealed</v>
          </cell>
          <cell r="G1" t="str">
            <v>#Concealed</v>
          </cell>
          <cell r="H1" t="str">
            <v>#Concealed</v>
          </cell>
          <cell r="I1" t="str">
            <v>#Concealed</v>
          </cell>
          <cell r="J1" t="str">
            <v>#Concealed</v>
          </cell>
          <cell r="K1" t="str">
            <v>#Concealed</v>
          </cell>
          <cell r="L1" t="str">
            <v>#Concealed</v>
          </cell>
          <cell r="M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  <cell r="D2" t="str">
            <v>#Concealed</v>
          </cell>
          <cell r="E2" t="str">
            <v>#Concealed</v>
          </cell>
          <cell r="F2" t="str">
            <v>#Concealed</v>
          </cell>
          <cell r="G2" t="str">
            <v>#Concealed</v>
          </cell>
          <cell r="H2" t="str">
            <v>#Concealed</v>
          </cell>
          <cell r="I2" t="str">
            <v>#Concealed</v>
          </cell>
          <cell r="J2" t="str">
            <v>#Concealed</v>
          </cell>
          <cell r="K2" t="str">
            <v>#Concealed</v>
          </cell>
          <cell r="L2" t="str">
            <v>#Concealed</v>
          </cell>
          <cell r="M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  <cell r="D3" t="str">
            <v>#Concealed</v>
          </cell>
          <cell r="E3" t="str">
            <v>#Concealed</v>
          </cell>
          <cell r="F3" t="str">
            <v>#Concealed</v>
          </cell>
          <cell r="G3" t="str">
            <v>#Concealed</v>
          </cell>
          <cell r="H3" t="str">
            <v>#Concealed</v>
          </cell>
          <cell r="I3" t="str">
            <v>#Concealed</v>
          </cell>
          <cell r="J3" t="str">
            <v>#Concealed</v>
          </cell>
          <cell r="K3" t="str">
            <v>#Concealed</v>
          </cell>
          <cell r="L3" t="str">
            <v>#Concealed</v>
          </cell>
          <cell r="M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  <cell r="D4" t="str">
            <v>#Concealed</v>
          </cell>
          <cell r="E4" t="str">
            <v>#Concealed</v>
          </cell>
          <cell r="F4" t="str">
            <v>#Concealed</v>
          </cell>
          <cell r="G4" t="str">
            <v>#Concealed</v>
          </cell>
          <cell r="H4" t="str">
            <v>#Concealed</v>
          </cell>
          <cell r="I4" t="str">
            <v>#Concealed</v>
          </cell>
          <cell r="J4" t="str">
            <v>#Concealed</v>
          </cell>
          <cell r="K4" t="str">
            <v>#Concealed</v>
          </cell>
          <cell r="L4" t="str">
            <v>#Concealed</v>
          </cell>
          <cell r="M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  <cell r="D5" t="str">
            <v>#Concealed</v>
          </cell>
          <cell r="E5" t="str">
            <v>#Concealed</v>
          </cell>
          <cell r="F5" t="str">
            <v>#Concealed</v>
          </cell>
          <cell r="G5" t="str">
            <v>#Concealed</v>
          </cell>
          <cell r="H5" t="str">
            <v>#Concealed</v>
          </cell>
          <cell r="I5" t="str">
            <v>#Concealed</v>
          </cell>
          <cell r="J5" t="str">
            <v>#Concealed</v>
          </cell>
          <cell r="K5" t="str">
            <v>#Concealed</v>
          </cell>
          <cell r="L5" t="str">
            <v>#Concealed</v>
          </cell>
          <cell r="M5" t="str">
            <v>#Concealed</v>
          </cell>
        </row>
        <row r="6">
          <cell r="A6" t="str">
            <v>#Concealed</v>
          </cell>
          <cell r="B6" t="str">
            <v>#Concealed</v>
          </cell>
          <cell r="C6" t="str">
            <v>#Concealed</v>
          </cell>
          <cell r="D6" t="str">
            <v>#Concealed</v>
          </cell>
          <cell r="E6" t="str">
            <v>#Concealed</v>
          </cell>
          <cell r="F6" t="str">
            <v>#Concealed</v>
          </cell>
          <cell r="G6" t="str">
            <v>#Concealed</v>
          </cell>
          <cell r="H6" t="str">
            <v>#Concealed</v>
          </cell>
          <cell r="I6" t="str">
            <v>#Concealed</v>
          </cell>
          <cell r="J6" t="str">
            <v>#Concealed</v>
          </cell>
          <cell r="K6" t="str">
            <v>#Concealed</v>
          </cell>
          <cell r="L6" t="str">
            <v>#Concealed</v>
          </cell>
          <cell r="M6" t="str">
            <v>#Concealed</v>
          </cell>
        </row>
        <row r="7">
          <cell r="A7" t="str">
            <v>#Concealed</v>
          </cell>
          <cell r="B7" t="str">
            <v>#Concealed</v>
          </cell>
          <cell r="C7" t="str">
            <v>#Concealed</v>
          </cell>
          <cell r="D7" t="str">
            <v>#Concealed</v>
          </cell>
          <cell r="E7" t="str">
            <v>#Concealed</v>
          </cell>
          <cell r="F7" t="str">
            <v>#Concealed</v>
          </cell>
          <cell r="G7" t="str">
            <v>#Concealed</v>
          </cell>
          <cell r="H7" t="str">
            <v>#Concealed</v>
          </cell>
          <cell r="I7" t="str">
            <v>#Concealed</v>
          </cell>
          <cell r="J7" t="str">
            <v>#Concealed</v>
          </cell>
          <cell r="K7" t="str">
            <v>#Concealed</v>
          </cell>
          <cell r="L7" t="str">
            <v>#Concealed</v>
          </cell>
          <cell r="M7" t="str">
            <v>#Concealed</v>
          </cell>
        </row>
        <row r="8">
          <cell r="A8" t="str">
            <v>#Concealed</v>
          </cell>
          <cell r="B8" t="str">
            <v>#Concealed</v>
          </cell>
          <cell r="C8" t="str">
            <v>#Concealed</v>
          </cell>
          <cell r="D8" t="str">
            <v>#Concealed</v>
          </cell>
          <cell r="E8" t="str">
            <v>#Concealed</v>
          </cell>
          <cell r="F8" t="str">
            <v>#Concealed</v>
          </cell>
          <cell r="G8" t="str">
            <v>#Concealed</v>
          </cell>
          <cell r="H8" t="str">
            <v>#Concealed</v>
          </cell>
          <cell r="I8" t="str">
            <v>#Concealed</v>
          </cell>
          <cell r="J8" t="str">
            <v>#Concealed</v>
          </cell>
          <cell r="K8" t="str">
            <v>#Concealed</v>
          </cell>
          <cell r="L8" t="str">
            <v>#Concealed</v>
          </cell>
          <cell r="M8" t="str">
            <v>#Concealed</v>
          </cell>
        </row>
        <row r="9">
          <cell r="A9" t="str">
            <v>#Concealed</v>
          </cell>
          <cell r="B9" t="str">
            <v>#Concealed</v>
          </cell>
          <cell r="C9" t="str">
            <v>#Concealed</v>
          </cell>
          <cell r="D9" t="str">
            <v>#Concealed</v>
          </cell>
          <cell r="E9" t="str">
            <v>#Concealed</v>
          </cell>
          <cell r="F9" t="str">
            <v>#Concealed</v>
          </cell>
          <cell r="G9" t="str">
            <v>#Concealed</v>
          </cell>
          <cell r="H9" t="str">
            <v>#Concealed</v>
          </cell>
          <cell r="I9" t="str">
            <v>#Concealed</v>
          </cell>
          <cell r="J9" t="str">
            <v>#Concealed</v>
          </cell>
          <cell r="K9" t="str">
            <v>#Concealed</v>
          </cell>
          <cell r="L9" t="str">
            <v>#Concealed</v>
          </cell>
          <cell r="M9" t="str">
            <v>#Concealed</v>
          </cell>
        </row>
        <row r="10">
          <cell r="A10" t="str">
            <v>#Concealed</v>
          </cell>
          <cell r="B10" t="str">
            <v>#Concealed</v>
          </cell>
          <cell r="C10" t="str">
            <v>#Concealed</v>
          </cell>
          <cell r="D10" t="str">
            <v>#Concealed</v>
          </cell>
          <cell r="E10" t="str">
            <v>#Concealed</v>
          </cell>
          <cell r="F10" t="str">
            <v>#Concealed</v>
          </cell>
          <cell r="G10" t="str">
            <v>#Concealed</v>
          </cell>
          <cell r="H10" t="str">
            <v>#Concealed</v>
          </cell>
          <cell r="I10" t="str">
            <v>#Concealed</v>
          </cell>
          <cell r="J10" t="str">
            <v>#Concealed</v>
          </cell>
          <cell r="K10" t="str">
            <v>#Concealed</v>
          </cell>
          <cell r="L10" t="str">
            <v>#Concealed</v>
          </cell>
          <cell r="M10" t="str">
            <v>#Concealed</v>
          </cell>
        </row>
        <row r="11">
          <cell r="A11" t="str">
            <v>#Concealed</v>
          </cell>
          <cell r="B11" t="str">
            <v>#Concealed</v>
          </cell>
          <cell r="C11" t="str">
            <v>#Concealed</v>
          </cell>
          <cell r="D11" t="str">
            <v>#Concealed</v>
          </cell>
          <cell r="E11" t="str">
            <v>#Concealed</v>
          </cell>
          <cell r="F11" t="str">
            <v>#Concealed</v>
          </cell>
          <cell r="G11" t="str">
            <v>#Concealed</v>
          </cell>
          <cell r="H11" t="str">
            <v>#Concealed</v>
          </cell>
          <cell r="I11" t="str">
            <v>#Concealed</v>
          </cell>
          <cell r="J11" t="str">
            <v>#Concealed</v>
          </cell>
          <cell r="K11" t="str">
            <v>#Concealed</v>
          </cell>
          <cell r="L11" t="str">
            <v>#Concealed</v>
          </cell>
          <cell r="M11" t="str">
            <v>#Concealed</v>
          </cell>
        </row>
        <row r="12">
          <cell r="A12" t="str">
            <v>#Concealed</v>
          </cell>
          <cell r="B12" t="str">
            <v>#Concealed</v>
          </cell>
          <cell r="C12" t="str">
            <v>#Concealed</v>
          </cell>
          <cell r="D12" t="str">
            <v>#Concealed</v>
          </cell>
          <cell r="E12" t="str">
            <v>#Concealed</v>
          </cell>
          <cell r="F12" t="str">
            <v>#Concealed</v>
          </cell>
          <cell r="G12" t="str">
            <v>#Concealed</v>
          </cell>
          <cell r="H12" t="str">
            <v>#Concealed</v>
          </cell>
          <cell r="I12" t="str">
            <v>#Concealed</v>
          </cell>
          <cell r="J12" t="str">
            <v>#Concealed</v>
          </cell>
          <cell r="K12" t="str">
            <v>#Concealed</v>
          </cell>
          <cell r="L12" t="str">
            <v>#Concealed</v>
          </cell>
          <cell r="M12" t="str">
            <v>#Concealed</v>
          </cell>
        </row>
        <row r="13">
          <cell r="A13" t="str">
            <v>#Concealed</v>
          </cell>
          <cell r="B13" t="str">
            <v>#Concealed</v>
          </cell>
          <cell r="C13" t="str">
            <v>#Concealed</v>
          </cell>
          <cell r="D13" t="str">
            <v>#Concealed</v>
          </cell>
          <cell r="E13" t="str">
            <v>#Concealed</v>
          </cell>
          <cell r="F13" t="str">
            <v>#Concealed</v>
          </cell>
          <cell r="G13" t="str">
            <v>#Concealed</v>
          </cell>
          <cell r="H13" t="str">
            <v>#Concealed</v>
          </cell>
          <cell r="I13" t="str">
            <v>#Concealed</v>
          </cell>
          <cell r="J13" t="str">
            <v>#Concealed</v>
          </cell>
          <cell r="K13" t="str">
            <v>#Concealed</v>
          </cell>
          <cell r="L13" t="str">
            <v>#Concealed</v>
          </cell>
          <cell r="M13" t="str">
            <v>#Concealed</v>
          </cell>
        </row>
        <row r="14">
          <cell r="A14" t="str">
            <v>#Concealed</v>
          </cell>
          <cell r="B14" t="str">
            <v>#Concealed</v>
          </cell>
          <cell r="C14" t="str">
            <v>#Concealed</v>
          </cell>
          <cell r="D14" t="str">
            <v>#Concealed</v>
          </cell>
          <cell r="E14" t="str">
            <v>#Concealed</v>
          </cell>
          <cell r="F14" t="str">
            <v>#Concealed</v>
          </cell>
          <cell r="G14" t="str">
            <v>#Concealed</v>
          </cell>
          <cell r="H14" t="str">
            <v>#Concealed</v>
          </cell>
          <cell r="I14" t="str">
            <v>#Concealed</v>
          </cell>
          <cell r="J14" t="str">
            <v>#Concealed</v>
          </cell>
          <cell r="K14" t="str">
            <v>#Concealed</v>
          </cell>
          <cell r="L14" t="str">
            <v>#Concealed</v>
          </cell>
          <cell r="M14" t="str">
            <v>#Concealed</v>
          </cell>
        </row>
        <row r="15">
          <cell r="A15" t="str">
            <v>#Concealed</v>
          </cell>
          <cell r="B15" t="str">
            <v>#Concealed</v>
          </cell>
          <cell r="C15" t="str">
            <v>#Concealed</v>
          </cell>
          <cell r="D15" t="str">
            <v>#Concealed</v>
          </cell>
          <cell r="E15" t="str">
            <v>#Concealed</v>
          </cell>
          <cell r="F15" t="str">
            <v>#Concealed</v>
          </cell>
          <cell r="G15" t="str">
            <v>#Concealed</v>
          </cell>
          <cell r="H15" t="str">
            <v>#Concealed</v>
          </cell>
          <cell r="I15" t="str">
            <v>#Concealed</v>
          </cell>
          <cell r="J15" t="str">
            <v>#Concealed</v>
          </cell>
          <cell r="K15" t="str">
            <v>#Concealed</v>
          </cell>
          <cell r="L15" t="str">
            <v>#Concealed</v>
          </cell>
          <cell r="M15" t="str">
            <v>#Concealed</v>
          </cell>
        </row>
        <row r="16">
          <cell r="A16" t="str">
            <v>#Concealed</v>
          </cell>
          <cell r="B16" t="str">
            <v>#Concealed</v>
          </cell>
          <cell r="C16" t="str">
            <v>#Concealed</v>
          </cell>
          <cell r="D16" t="str">
            <v>#Concealed</v>
          </cell>
          <cell r="E16" t="str">
            <v>#Concealed</v>
          </cell>
          <cell r="F16" t="str">
            <v>#Concealed</v>
          </cell>
          <cell r="G16" t="str">
            <v>#Concealed</v>
          </cell>
          <cell r="H16" t="str">
            <v>#Concealed</v>
          </cell>
          <cell r="I16" t="str">
            <v>#Concealed</v>
          </cell>
          <cell r="J16" t="str">
            <v>#Concealed</v>
          </cell>
          <cell r="K16" t="str">
            <v>#Concealed</v>
          </cell>
          <cell r="L16" t="str">
            <v>#Concealed</v>
          </cell>
          <cell r="M16" t="str">
            <v>#Concealed</v>
          </cell>
        </row>
        <row r="17">
          <cell r="A17" t="str">
            <v>#Concealed</v>
          </cell>
          <cell r="B17" t="str">
            <v>#Concealed</v>
          </cell>
          <cell r="C17" t="str">
            <v>#Concealed</v>
          </cell>
          <cell r="D17" t="str">
            <v>#Concealed</v>
          </cell>
          <cell r="E17" t="str">
            <v>#Concealed</v>
          </cell>
          <cell r="F17" t="str">
            <v>#Concealed</v>
          </cell>
          <cell r="G17" t="str">
            <v>#Concealed</v>
          </cell>
          <cell r="H17" t="str">
            <v>#Concealed</v>
          </cell>
          <cell r="I17" t="str">
            <v>#Concealed</v>
          </cell>
          <cell r="J17" t="str">
            <v>#Concealed</v>
          </cell>
          <cell r="K17" t="str">
            <v>#Concealed</v>
          </cell>
          <cell r="L17" t="str">
            <v>#Concealed</v>
          </cell>
          <cell r="M17" t="str">
            <v>#Concealed</v>
          </cell>
        </row>
        <row r="18">
          <cell r="A18" t="str">
            <v>#Concealed</v>
          </cell>
          <cell r="B18" t="str">
            <v>#Concealed</v>
          </cell>
          <cell r="C18" t="str">
            <v>#Concealed</v>
          </cell>
          <cell r="D18" t="str">
            <v>#Concealed</v>
          </cell>
          <cell r="E18" t="str">
            <v>#Concealed</v>
          </cell>
          <cell r="F18" t="str">
            <v>#Concealed</v>
          </cell>
          <cell r="G18" t="str">
            <v>#Concealed</v>
          </cell>
          <cell r="H18" t="str">
            <v>#Concealed</v>
          </cell>
          <cell r="I18" t="str">
            <v>#Concealed</v>
          </cell>
          <cell r="J18" t="str">
            <v>#Concealed</v>
          </cell>
          <cell r="K18" t="str">
            <v>#Concealed</v>
          </cell>
          <cell r="L18" t="str">
            <v>#Concealed</v>
          </cell>
          <cell r="M18" t="str">
            <v>#Concealed</v>
          </cell>
        </row>
        <row r="19">
          <cell r="A19" t="str">
            <v>#Concealed</v>
          </cell>
          <cell r="B19" t="str">
            <v>#Concealed</v>
          </cell>
          <cell r="C19" t="str">
            <v>#Concealed</v>
          </cell>
          <cell r="D19" t="str">
            <v>#Concealed</v>
          </cell>
          <cell r="E19" t="str">
            <v>#Concealed</v>
          </cell>
          <cell r="F19" t="str">
            <v>#Concealed</v>
          </cell>
          <cell r="G19" t="str">
            <v>#Concealed</v>
          </cell>
          <cell r="H19" t="str">
            <v>#Concealed</v>
          </cell>
          <cell r="I19" t="str">
            <v>#Concealed</v>
          </cell>
          <cell r="J19" t="str">
            <v>#Concealed</v>
          </cell>
          <cell r="K19" t="str">
            <v>#Concealed</v>
          </cell>
          <cell r="L19" t="str">
            <v>#Concealed</v>
          </cell>
          <cell r="M19" t="str">
            <v>#Concealed</v>
          </cell>
        </row>
        <row r="20">
          <cell r="A20" t="str">
            <v>#Concealed</v>
          </cell>
          <cell r="B20" t="str">
            <v>#Concealed</v>
          </cell>
          <cell r="C20" t="str">
            <v>#Concealed</v>
          </cell>
          <cell r="D20" t="str">
            <v>#Concealed</v>
          </cell>
          <cell r="E20" t="str">
            <v>#Concealed</v>
          </cell>
          <cell r="F20" t="str">
            <v>#Concealed</v>
          </cell>
          <cell r="G20" t="str">
            <v>#Concealed</v>
          </cell>
          <cell r="H20" t="str">
            <v>#Concealed</v>
          </cell>
          <cell r="I20" t="str">
            <v>#Concealed</v>
          </cell>
          <cell r="J20" t="str">
            <v>#Concealed</v>
          </cell>
          <cell r="K20" t="str">
            <v>#Concealed</v>
          </cell>
          <cell r="L20" t="str">
            <v>#Concealed</v>
          </cell>
          <cell r="M20" t="str">
            <v>#Concealed</v>
          </cell>
        </row>
        <row r="21">
          <cell r="A21" t="str">
            <v>#Concealed</v>
          </cell>
          <cell r="B21" t="str">
            <v>#Concealed</v>
          </cell>
          <cell r="C21" t="str">
            <v>#Concealed</v>
          </cell>
          <cell r="D21" t="str">
            <v>#Concealed</v>
          </cell>
          <cell r="E21" t="str">
            <v>#Concealed</v>
          </cell>
          <cell r="F21" t="str">
            <v>#Concealed</v>
          </cell>
          <cell r="G21" t="str">
            <v>#Concealed</v>
          </cell>
          <cell r="H21" t="str">
            <v>#Concealed</v>
          </cell>
          <cell r="I21" t="str">
            <v>#Concealed</v>
          </cell>
          <cell r="J21" t="str">
            <v>#Concealed</v>
          </cell>
          <cell r="K21" t="str">
            <v>#Concealed</v>
          </cell>
          <cell r="L21" t="str">
            <v>#Concealed</v>
          </cell>
          <cell r="M21" t="str">
            <v>#Concealed</v>
          </cell>
        </row>
        <row r="22">
          <cell r="A22" t="str">
            <v>#Concealed</v>
          </cell>
          <cell r="B22" t="str">
            <v>#Concealed</v>
          </cell>
          <cell r="C22" t="str">
            <v>#Concealed</v>
          </cell>
          <cell r="D22" t="str">
            <v>#Concealed</v>
          </cell>
          <cell r="E22" t="str">
            <v>#Concealed</v>
          </cell>
          <cell r="F22" t="str">
            <v>#Concealed</v>
          </cell>
          <cell r="G22" t="str">
            <v>#Concealed</v>
          </cell>
          <cell r="H22" t="str">
            <v>#Concealed</v>
          </cell>
          <cell r="I22" t="str">
            <v>#Concealed</v>
          </cell>
          <cell r="J22" t="str">
            <v>#Concealed</v>
          </cell>
          <cell r="K22" t="str">
            <v>#Concealed</v>
          </cell>
          <cell r="L22" t="str">
            <v>#Concealed</v>
          </cell>
          <cell r="M22" t="str">
            <v>#Concealed</v>
          </cell>
        </row>
        <row r="23">
          <cell r="A23" t="str">
            <v>#Concealed</v>
          </cell>
          <cell r="B23" t="str">
            <v>#Concealed</v>
          </cell>
          <cell r="C23" t="str">
            <v>#Concealed</v>
          </cell>
          <cell r="D23" t="str">
            <v>#Concealed</v>
          </cell>
          <cell r="E23" t="str">
            <v>#Concealed</v>
          </cell>
          <cell r="F23" t="str">
            <v>#Concealed</v>
          </cell>
          <cell r="G23" t="str">
            <v>#Concealed</v>
          </cell>
          <cell r="H23" t="str">
            <v>#Concealed</v>
          </cell>
          <cell r="I23" t="str">
            <v>#Concealed</v>
          </cell>
          <cell r="J23" t="str">
            <v>#Concealed</v>
          </cell>
          <cell r="K23" t="str">
            <v>#Concealed</v>
          </cell>
          <cell r="L23" t="str">
            <v>#Concealed</v>
          </cell>
          <cell r="M23" t="str">
            <v>#Concealed</v>
          </cell>
        </row>
        <row r="24">
          <cell r="A24" t="str">
            <v>#Concealed</v>
          </cell>
          <cell r="B24" t="str">
            <v>#Concealed</v>
          </cell>
          <cell r="C24" t="str">
            <v>#Concealed</v>
          </cell>
          <cell r="D24" t="str">
            <v>#Concealed</v>
          </cell>
          <cell r="E24" t="str">
            <v>#Concealed</v>
          </cell>
          <cell r="F24" t="str">
            <v>#Concealed</v>
          </cell>
          <cell r="G24" t="str">
            <v>#Concealed</v>
          </cell>
          <cell r="H24" t="str">
            <v>#Concealed</v>
          </cell>
          <cell r="I24" t="str">
            <v>#Concealed</v>
          </cell>
          <cell r="J24" t="str">
            <v>#Concealed</v>
          </cell>
          <cell r="K24" t="str">
            <v>#Concealed</v>
          </cell>
          <cell r="L24" t="str">
            <v>#Concealed</v>
          </cell>
          <cell r="M24" t="str">
            <v>#Concealed</v>
          </cell>
        </row>
        <row r="25">
          <cell r="A25" t="str">
            <v>#Concealed</v>
          </cell>
          <cell r="B25" t="str">
            <v>#Concealed</v>
          </cell>
          <cell r="C25" t="str">
            <v>#Concealed</v>
          </cell>
          <cell r="D25" t="str">
            <v>#Concealed</v>
          </cell>
          <cell r="E25" t="str">
            <v>#Concealed</v>
          </cell>
          <cell r="F25" t="str">
            <v>#Concealed</v>
          </cell>
          <cell r="G25" t="str">
            <v>#Concealed</v>
          </cell>
          <cell r="H25" t="str">
            <v>#Concealed</v>
          </cell>
          <cell r="I25" t="str">
            <v>#Concealed</v>
          </cell>
          <cell r="J25" t="str">
            <v>#Concealed</v>
          </cell>
          <cell r="K25" t="str">
            <v>#Concealed</v>
          </cell>
          <cell r="L25" t="str">
            <v>#Concealed</v>
          </cell>
          <cell r="M25" t="str">
            <v>#Concealed</v>
          </cell>
        </row>
        <row r="26">
          <cell r="A26" t="str">
            <v>#Concealed</v>
          </cell>
          <cell r="B26" t="str">
            <v>#Concealed</v>
          </cell>
          <cell r="C26" t="str">
            <v>#Concealed</v>
          </cell>
          <cell r="D26" t="str">
            <v>#Concealed</v>
          </cell>
          <cell r="E26" t="str">
            <v>#Concealed</v>
          </cell>
          <cell r="F26" t="str">
            <v>#Concealed</v>
          </cell>
          <cell r="G26" t="str">
            <v>#Concealed</v>
          </cell>
          <cell r="H26" t="str">
            <v>#Concealed</v>
          </cell>
          <cell r="I26" t="str">
            <v>#Concealed</v>
          </cell>
          <cell r="J26" t="str">
            <v>#Concealed</v>
          </cell>
          <cell r="K26" t="str">
            <v>#Concealed</v>
          </cell>
          <cell r="L26" t="str">
            <v>#Concealed</v>
          </cell>
          <cell r="M26" t="str">
            <v>#Concealed</v>
          </cell>
        </row>
        <row r="27">
          <cell r="A27" t="str">
            <v>#Concealed</v>
          </cell>
          <cell r="B27" t="str">
            <v>#Concealed</v>
          </cell>
          <cell r="C27" t="str">
            <v>#Concealed</v>
          </cell>
          <cell r="D27" t="str">
            <v>#Concealed</v>
          </cell>
          <cell r="E27" t="str">
            <v>#Concealed</v>
          </cell>
          <cell r="F27" t="str">
            <v>#Concealed</v>
          </cell>
          <cell r="G27" t="str">
            <v>#Concealed</v>
          </cell>
          <cell r="H27" t="str">
            <v>#Concealed</v>
          </cell>
          <cell r="I27" t="str">
            <v>#Concealed</v>
          </cell>
          <cell r="J27" t="str">
            <v>#Concealed</v>
          </cell>
          <cell r="K27" t="str">
            <v>#Concealed</v>
          </cell>
          <cell r="L27" t="str">
            <v>#Concealed</v>
          </cell>
          <cell r="M27" t="str">
            <v>#Concealed</v>
          </cell>
        </row>
        <row r="28">
          <cell r="A28" t="str">
            <v>#Concealed</v>
          </cell>
          <cell r="B28" t="str">
            <v>#Concealed</v>
          </cell>
          <cell r="C28" t="str">
            <v>#Concealed</v>
          </cell>
          <cell r="D28" t="str">
            <v>#Concealed</v>
          </cell>
          <cell r="E28" t="str">
            <v>#Concealed</v>
          </cell>
          <cell r="F28" t="str">
            <v>#Concealed</v>
          </cell>
          <cell r="G28" t="str">
            <v>#Concealed</v>
          </cell>
          <cell r="H28" t="str">
            <v>#Concealed</v>
          </cell>
          <cell r="I28" t="str">
            <v>#Concealed</v>
          </cell>
          <cell r="J28" t="str">
            <v>#Concealed</v>
          </cell>
          <cell r="K28" t="str">
            <v>#Concealed</v>
          </cell>
          <cell r="L28" t="str">
            <v>#Concealed</v>
          </cell>
          <cell r="M28" t="str">
            <v>#Concealed</v>
          </cell>
        </row>
        <row r="29">
          <cell r="A29" t="str">
            <v>#Concealed</v>
          </cell>
          <cell r="B29" t="str">
            <v>#Concealed</v>
          </cell>
          <cell r="C29" t="str">
            <v>#Concealed</v>
          </cell>
          <cell r="D29" t="str">
            <v>#Concealed</v>
          </cell>
          <cell r="E29" t="str">
            <v>#Concealed</v>
          </cell>
          <cell r="F29" t="str">
            <v>#Concealed</v>
          </cell>
          <cell r="G29" t="str">
            <v>#Concealed</v>
          </cell>
          <cell r="H29" t="str">
            <v>#Concealed</v>
          </cell>
          <cell r="I29" t="str">
            <v>#Concealed</v>
          </cell>
          <cell r="J29" t="str">
            <v>#Concealed</v>
          </cell>
          <cell r="K29" t="str">
            <v>#Concealed</v>
          </cell>
          <cell r="L29" t="str">
            <v>#Concealed</v>
          </cell>
          <cell r="M29" t="str">
            <v>#Concealed</v>
          </cell>
        </row>
        <row r="30">
          <cell r="A30" t="str">
            <v>#Concealed</v>
          </cell>
          <cell r="B30" t="str">
            <v>#Concealed</v>
          </cell>
          <cell r="C30" t="str">
            <v>#Concealed</v>
          </cell>
          <cell r="D30" t="str">
            <v>#Concealed</v>
          </cell>
          <cell r="E30" t="str">
            <v>#Concealed</v>
          </cell>
          <cell r="F30" t="str">
            <v>#Concealed</v>
          </cell>
          <cell r="G30" t="str">
            <v>#Concealed</v>
          </cell>
          <cell r="H30" t="str">
            <v>#Concealed</v>
          </cell>
          <cell r="I30" t="str">
            <v>#Concealed</v>
          </cell>
          <cell r="J30" t="str">
            <v>#Concealed</v>
          </cell>
          <cell r="K30" t="str">
            <v>#Concealed</v>
          </cell>
          <cell r="L30" t="str">
            <v>#Concealed</v>
          </cell>
          <cell r="M30" t="str">
            <v>#Concealed</v>
          </cell>
        </row>
        <row r="31">
          <cell r="A31" t="str">
            <v>#Concealed</v>
          </cell>
          <cell r="B31" t="str">
            <v>#Concealed</v>
          </cell>
          <cell r="C31" t="str">
            <v>#Concealed</v>
          </cell>
          <cell r="D31" t="str">
            <v>#Concealed</v>
          </cell>
          <cell r="E31" t="str">
            <v>#Concealed</v>
          </cell>
          <cell r="F31" t="str">
            <v>#Concealed</v>
          </cell>
          <cell r="G31" t="str">
            <v>#Concealed</v>
          </cell>
          <cell r="H31" t="str">
            <v>#Concealed</v>
          </cell>
          <cell r="I31" t="str">
            <v>#Concealed</v>
          </cell>
          <cell r="J31" t="str">
            <v>#Concealed</v>
          </cell>
          <cell r="K31" t="str">
            <v>#Concealed</v>
          </cell>
          <cell r="L31" t="str">
            <v>#Concealed</v>
          </cell>
          <cell r="M31" t="str">
            <v>#Concealed</v>
          </cell>
        </row>
        <row r="32">
          <cell r="A32" t="str">
            <v>#Concealed</v>
          </cell>
          <cell r="B32" t="str">
            <v>#Concealed</v>
          </cell>
          <cell r="C32" t="str">
            <v>#Concealed</v>
          </cell>
          <cell r="D32" t="str">
            <v>#Concealed</v>
          </cell>
          <cell r="E32" t="str">
            <v>#Concealed</v>
          </cell>
          <cell r="F32" t="str">
            <v>#Concealed</v>
          </cell>
          <cell r="G32" t="str">
            <v>#Concealed</v>
          </cell>
          <cell r="H32" t="str">
            <v>#Concealed</v>
          </cell>
          <cell r="I32" t="str">
            <v>#Concealed</v>
          </cell>
          <cell r="J32" t="str">
            <v>#Concealed</v>
          </cell>
          <cell r="K32" t="str">
            <v>#Concealed</v>
          </cell>
          <cell r="L32" t="str">
            <v>#Concealed</v>
          </cell>
          <cell r="M32" t="str">
            <v>#Concealed</v>
          </cell>
        </row>
        <row r="33">
          <cell r="A33" t="str">
            <v>#Concealed</v>
          </cell>
          <cell r="B33" t="str">
            <v>#Concealed</v>
          </cell>
          <cell r="C33" t="str">
            <v>#Concealed</v>
          </cell>
          <cell r="D33" t="str">
            <v>#Concealed</v>
          </cell>
          <cell r="E33" t="str">
            <v>#Concealed</v>
          </cell>
          <cell r="F33" t="str">
            <v>#Concealed</v>
          </cell>
          <cell r="G33" t="str">
            <v>#Concealed</v>
          </cell>
          <cell r="H33" t="str">
            <v>#Concealed</v>
          </cell>
          <cell r="I33" t="str">
            <v>#Concealed</v>
          </cell>
          <cell r="J33" t="str">
            <v>#Concealed</v>
          </cell>
          <cell r="K33" t="str">
            <v>#Concealed</v>
          </cell>
          <cell r="L33" t="str">
            <v>#Concealed</v>
          </cell>
          <cell r="M33" t="str">
            <v>#Concealed</v>
          </cell>
        </row>
        <row r="34">
          <cell r="A34" t="str">
            <v>#Concealed</v>
          </cell>
          <cell r="B34" t="str">
            <v>#Concealed</v>
          </cell>
          <cell r="C34" t="str">
            <v>#Concealed</v>
          </cell>
          <cell r="D34" t="str">
            <v>#Concealed</v>
          </cell>
          <cell r="E34" t="str">
            <v>#Concealed</v>
          </cell>
          <cell r="F34" t="str">
            <v>#Concealed</v>
          </cell>
          <cell r="G34" t="str">
            <v>#Concealed</v>
          </cell>
          <cell r="H34" t="str">
            <v>#Concealed</v>
          </cell>
          <cell r="I34" t="str">
            <v>#Concealed</v>
          </cell>
          <cell r="J34" t="str">
            <v>#Concealed</v>
          </cell>
          <cell r="K34" t="str">
            <v>#Concealed</v>
          </cell>
          <cell r="L34" t="str">
            <v>#Concealed</v>
          </cell>
          <cell r="M34" t="str">
            <v>#Concealed</v>
          </cell>
        </row>
        <row r="35">
          <cell r="A35" t="str">
            <v>#Concealed</v>
          </cell>
          <cell r="B35" t="str">
            <v>#Concealed</v>
          </cell>
          <cell r="C35" t="str">
            <v>#Concealed</v>
          </cell>
          <cell r="D35" t="str">
            <v>#Concealed</v>
          </cell>
          <cell r="E35" t="str">
            <v>#Concealed</v>
          </cell>
          <cell r="F35" t="str">
            <v>#Concealed</v>
          </cell>
          <cell r="G35" t="str">
            <v>#Concealed</v>
          </cell>
          <cell r="H35" t="str">
            <v>#Concealed</v>
          </cell>
          <cell r="I35" t="str">
            <v>#Concealed</v>
          </cell>
          <cell r="J35" t="str">
            <v>#Concealed</v>
          </cell>
          <cell r="K35" t="str">
            <v>#Concealed</v>
          </cell>
          <cell r="L35" t="str">
            <v>#Concealed</v>
          </cell>
          <cell r="M35" t="str">
            <v>#Concealed</v>
          </cell>
        </row>
        <row r="36">
          <cell r="A36" t="str">
            <v>#Concealed</v>
          </cell>
          <cell r="B36" t="str">
            <v>#Concealed</v>
          </cell>
          <cell r="C36" t="str">
            <v>#Concealed</v>
          </cell>
          <cell r="D36" t="str">
            <v>#Concealed</v>
          </cell>
          <cell r="E36" t="str">
            <v>#Concealed</v>
          </cell>
          <cell r="F36" t="str">
            <v>#Concealed</v>
          </cell>
          <cell r="G36" t="str">
            <v>#Concealed</v>
          </cell>
          <cell r="H36" t="str">
            <v>#Concealed</v>
          </cell>
          <cell r="I36" t="str">
            <v>#Concealed</v>
          </cell>
          <cell r="J36" t="str">
            <v>#Concealed</v>
          </cell>
          <cell r="K36" t="str">
            <v>#Concealed</v>
          </cell>
          <cell r="L36" t="str">
            <v>#Concealed</v>
          </cell>
          <cell r="M36" t="str">
            <v>#Concealed</v>
          </cell>
        </row>
        <row r="37">
          <cell r="A37" t="str">
            <v>#Concealed</v>
          </cell>
          <cell r="B37" t="str">
            <v>#Concealed</v>
          </cell>
          <cell r="C37" t="str">
            <v>#Concealed</v>
          </cell>
          <cell r="D37" t="str">
            <v>#Concealed</v>
          </cell>
          <cell r="E37" t="str">
            <v>#Concealed</v>
          </cell>
          <cell r="F37" t="str">
            <v>#Concealed</v>
          </cell>
          <cell r="G37" t="str">
            <v>#Concealed</v>
          </cell>
          <cell r="H37" t="str">
            <v>#Concealed</v>
          </cell>
          <cell r="I37" t="str">
            <v>#Concealed</v>
          </cell>
          <cell r="J37" t="str">
            <v>#Concealed</v>
          </cell>
          <cell r="K37" t="str">
            <v>#Concealed</v>
          </cell>
          <cell r="L37" t="str">
            <v>#Concealed</v>
          </cell>
          <cell r="M37" t="str">
            <v>#Concealed</v>
          </cell>
        </row>
        <row r="38">
          <cell r="A38" t="str">
            <v>#Concealed</v>
          </cell>
          <cell r="B38" t="str">
            <v>#Concealed</v>
          </cell>
          <cell r="C38" t="str">
            <v>#Concealed</v>
          </cell>
          <cell r="D38" t="str">
            <v>#Concealed</v>
          </cell>
          <cell r="E38" t="str">
            <v>#Concealed</v>
          </cell>
          <cell r="F38" t="str">
            <v>#Concealed</v>
          </cell>
          <cell r="G38" t="str">
            <v>#Concealed</v>
          </cell>
          <cell r="H38" t="str">
            <v>#Concealed</v>
          </cell>
          <cell r="I38" t="str">
            <v>#Concealed</v>
          </cell>
          <cell r="J38" t="str">
            <v>#Concealed</v>
          </cell>
          <cell r="K38" t="str">
            <v>#Concealed</v>
          </cell>
          <cell r="L38" t="str">
            <v>#Concealed</v>
          </cell>
          <cell r="M38" t="str">
            <v>#Concealed</v>
          </cell>
        </row>
        <row r="39">
          <cell r="A39" t="str">
            <v>#Concealed</v>
          </cell>
          <cell r="B39" t="str">
            <v>#Concealed</v>
          </cell>
          <cell r="C39" t="str">
            <v>#Concealed</v>
          </cell>
          <cell r="D39" t="str">
            <v>#Concealed</v>
          </cell>
          <cell r="E39" t="str">
            <v>#Concealed</v>
          </cell>
          <cell r="F39" t="str">
            <v>#Concealed</v>
          </cell>
          <cell r="G39" t="str">
            <v>#Concealed</v>
          </cell>
          <cell r="H39" t="str">
            <v>#Concealed</v>
          </cell>
          <cell r="I39" t="str">
            <v>#Concealed</v>
          </cell>
          <cell r="J39" t="str">
            <v>#Concealed</v>
          </cell>
          <cell r="K39" t="str">
            <v>#Concealed</v>
          </cell>
          <cell r="L39" t="str">
            <v>#Concealed</v>
          </cell>
          <cell r="M39" t="str">
            <v>#Concealed</v>
          </cell>
        </row>
        <row r="40">
          <cell r="A40" t="str">
            <v>#Concealed</v>
          </cell>
          <cell r="B40" t="str">
            <v>#Concealed</v>
          </cell>
          <cell r="C40" t="str">
            <v>#Concealed</v>
          </cell>
          <cell r="D40" t="str">
            <v>#Concealed</v>
          </cell>
          <cell r="E40" t="str">
            <v>#Concealed</v>
          </cell>
          <cell r="F40" t="str">
            <v>#Concealed</v>
          </cell>
          <cell r="G40" t="str">
            <v>#Concealed</v>
          </cell>
          <cell r="H40" t="str">
            <v>#Concealed</v>
          </cell>
          <cell r="I40" t="str">
            <v>#Concealed</v>
          </cell>
          <cell r="J40" t="str">
            <v>#Concealed</v>
          </cell>
          <cell r="K40" t="str">
            <v>#Concealed</v>
          </cell>
          <cell r="L40" t="str">
            <v>#Concealed</v>
          </cell>
          <cell r="M40" t="str">
            <v>#Concealed</v>
          </cell>
        </row>
        <row r="41">
          <cell r="A41" t="str">
            <v>#Concealed</v>
          </cell>
          <cell r="B41" t="str">
            <v>#Concealed</v>
          </cell>
          <cell r="C41" t="str">
            <v>#Concealed</v>
          </cell>
          <cell r="D41" t="str">
            <v>#Concealed</v>
          </cell>
          <cell r="E41" t="str">
            <v>#Concealed</v>
          </cell>
          <cell r="F41" t="str">
            <v>#Concealed</v>
          </cell>
          <cell r="G41" t="str">
            <v>#Concealed</v>
          </cell>
          <cell r="H41" t="str">
            <v>#Concealed</v>
          </cell>
          <cell r="I41" t="str">
            <v>#Concealed</v>
          </cell>
          <cell r="J41" t="str">
            <v>#Concealed</v>
          </cell>
          <cell r="K41" t="str">
            <v>#Concealed</v>
          </cell>
          <cell r="L41" t="str">
            <v>#Concealed</v>
          </cell>
          <cell r="M41" t="str">
            <v>#Concealed</v>
          </cell>
        </row>
        <row r="42">
          <cell r="A42" t="str">
            <v>#Concealed</v>
          </cell>
          <cell r="B42" t="str">
            <v>#Concealed</v>
          </cell>
          <cell r="C42" t="str">
            <v>#Concealed</v>
          </cell>
          <cell r="D42" t="str">
            <v>#Concealed</v>
          </cell>
          <cell r="E42" t="str">
            <v>#Concealed</v>
          </cell>
          <cell r="F42" t="str">
            <v>#Concealed</v>
          </cell>
          <cell r="G42" t="str">
            <v>#Concealed</v>
          </cell>
          <cell r="H42" t="str">
            <v>#Concealed</v>
          </cell>
          <cell r="I42" t="str">
            <v>#Concealed</v>
          </cell>
          <cell r="J42" t="str">
            <v>#Concealed</v>
          </cell>
          <cell r="K42" t="str">
            <v>#Concealed</v>
          </cell>
          <cell r="L42" t="str">
            <v>#Concealed</v>
          </cell>
          <cell r="M42" t="str">
            <v>#Concealed</v>
          </cell>
        </row>
        <row r="43">
          <cell r="A43" t="str">
            <v>#Concealed</v>
          </cell>
          <cell r="B43" t="str">
            <v>#Concealed</v>
          </cell>
          <cell r="C43" t="str">
            <v>#Concealed</v>
          </cell>
          <cell r="D43" t="str">
            <v>#Concealed</v>
          </cell>
          <cell r="E43" t="str">
            <v>#Concealed</v>
          </cell>
          <cell r="F43" t="str">
            <v>#Concealed</v>
          </cell>
          <cell r="G43" t="str">
            <v>#Concealed</v>
          </cell>
          <cell r="H43" t="str">
            <v>#Concealed</v>
          </cell>
          <cell r="I43" t="str">
            <v>#Concealed</v>
          </cell>
          <cell r="J43" t="str">
            <v>#Concealed</v>
          </cell>
          <cell r="K43" t="str">
            <v>#Concealed</v>
          </cell>
          <cell r="L43" t="str">
            <v>#Concealed</v>
          </cell>
          <cell r="M43" t="str">
            <v>#Concealed</v>
          </cell>
        </row>
        <row r="44">
          <cell r="A44" t="str">
            <v>#Concealed</v>
          </cell>
          <cell r="B44" t="str">
            <v>#Concealed</v>
          </cell>
          <cell r="C44" t="str">
            <v>#Concealed</v>
          </cell>
          <cell r="D44" t="str">
            <v>#Concealed</v>
          </cell>
          <cell r="E44" t="str">
            <v>#Concealed</v>
          </cell>
          <cell r="F44" t="str">
            <v>#Concealed</v>
          </cell>
          <cell r="G44" t="str">
            <v>#Concealed</v>
          </cell>
          <cell r="H44" t="str">
            <v>#Concealed</v>
          </cell>
          <cell r="I44" t="str">
            <v>#Concealed</v>
          </cell>
          <cell r="J44" t="str">
            <v>#Concealed</v>
          </cell>
          <cell r="K44" t="str">
            <v>#Concealed</v>
          </cell>
          <cell r="L44" t="str">
            <v>#Concealed</v>
          </cell>
          <cell r="M44" t="str">
            <v>#Concealed</v>
          </cell>
        </row>
        <row r="45">
          <cell r="A45" t="str">
            <v>#Concealed</v>
          </cell>
          <cell r="B45" t="str">
            <v>#Concealed</v>
          </cell>
          <cell r="C45" t="str">
            <v>#Concealed</v>
          </cell>
          <cell r="D45" t="str">
            <v>#Concealed</v>
          </cell>
          <cell r="E45" t="str">
            <v>#Concealed</v>
          </cell>
          <cell r="F45" t="str">
            <v>#Concealed</v>
          </cell>
          <cell r="G45" t="str">
            <v>#Concealed</v>
          </cell>
          <cell r="H45" t="str">
            <v>#Concealed</v>
          </cell>
          <cell r="I45" t="str">
            <v>#Concealed</v>
          </cell>
          <cell r="J45" t="str">
            <v>#Concealed</v>
          </cell>
          <cell r="K45" t="str">
            <v>#Concealed</v>
          </cell>
          <cell r="L45" t="str">
            <v>#Concealed</v>
          </cell>
          <cell r="M45" t="str">
            <v>#Concealed</v>
          </cell>
        </row>
        <row r="46">
          <cell r="A46" t="str">
            <v>#Concealed</v>
          </cell>
          <cell r="B46" t="str">
            <v>#Concealed</v>
          </cell>
          <cell r="C46" t="str">
            <v>#Concealed</v>
          </cell>
          <cell r="D46" t="str">
            <v>#Concealed</v>
          </cell>
          <cell r="E46" t="str">
            <v>#Concealed</v>
          </cell>
          <cell r="F46" t="str">
            <v>#Concealed</v>
          </cell>
          <cell r="G46" t="str">
            <v>#Concealed</v>
          </cell>
          <cell r="H46" t="str">
            <v>#Concealed</v>
          </cell>
          <cell r="I46" t="str">
            <v>#Concealed</v>
          </cell>
          <cell r="J46" t="str">
            <v>#Concealed</v>
          </cell>
          <cell r="K46" t="str">
            <v>#Concealed</v>
          </cell>
          <cell r="L46" t="str">
            <v>#Concealed</v>
          </cell>
          <cell r="M46" t="str">
            <v>#Concealed</v>
          </cell>
        </row>
        <row r="47">
          <cell r="A47" t="str">
            <v>#Concealed</v>
          </cell>
          <cell r="B47" t="str">
            <v>#Concealed</v>
          </cell>
          <cell r="C47" t="str">
            <v>#Concealed</v>
          </cell>
          <cell r="D47" t="str">
            <v>#Concealed</v>
          </cell>
          <cell r="E47" t="str">
            <v>#Concealed</v>
          </cell>
          <cell r="F47" t="str">
            <v>#Concealed</v>
          </cell>
          <cell r="G47" t="str">
            <v>#Concealed</v>
          </cell>
          <cell r="H47" t="str">
            <v>#Concealed</v>
          </cell>
          <cell r="I47" t="str">
            <v>#Concealed</v>
          </cell>
          <cell r="J47" t="str">
            <v>#Concealed</v>
          </cell>
          <cell r="K47" t="str">
            <v>#Concealed</v>
          </cell>
          <cell r="L47" t="str">
            <v>#Concealed</v>
          </cell>
          <cell r="M47" t="str">
            <v>#Concealed</v>
          </cell>
        </row>
        <row r="48">
          <cell r="A48" t="str">
            <v>#Concealed</v>
          </cell>
          <cell r="B48" t="str">
            <v>#Concealed</v>
          </cell>
          <cell r="C48" t="str">
            <v>#Concealed</v>
          </cell>
          <cell r="D48" t="str">
            <v>#Concealed</v>
          </cell>
          <cell r="E48" t="str">
            <v>#Concealed</v>
          </cell>
          <cell r="F48" t="str">
            <v>#Concealed</v>
          </cell>
          <cell r="G48" t="str">
            <v>#Concealed</v>
          </cell>
          <cell r="H48" t="str">
            <v>#Concealed</v>
          </cell>
          <cell r="I48" t="str">
            <v>#Concealed</v>
          </cell>
          <cell r="J48" t="str">
            <v>#Concealed</v>
          </cell>
          <cell r="K48" t="str">
            <v>#Concealed</v>
          </cell>
          <cell r="L48" t="str">
            <v>#Concealed</v>
          </cell>
          <cell r="M48" t="str">
            <v>#Concealed</v>
          </cell>
        </row>
        <row r="49">
          <cell r="A49" t="str">
            <v>#Concealed</v>
          </cell>
          <cell r="B49" t="str">
            <v>#Concealed</v>
          </cell>
          <cell r="C49" t="str">
            <v>#Concealed</v>
          </cell>
          <cell r="D49" t="str">
            <v>#Concealed</v>
          </cell>
          <cell r="E49" t="str">
            <v>#Concealed</v>
          </cell>
          <cell r="F49" t="str">
            <v>#Concealed</v>
          </cell>
          <cell r="G49" t="str">
            <v>#Concealed</v>
          </cell>
          <cell r="H49" t="str">
            <v>#Concealed</v>
          </cell>
          <cell r="I49" t="str">
            <v>#Concealed</v>
          </cell>
          <cell r="J49" t="str">
            <v>#Concealed</v>
          </cell>
          <cell r="K49" t="str">
            <v>#Concealed</v>
          </cell>
          <cell r="L49" t="str">
            <v>#Concealed</v>
          </cell>
          <cell r="M49" t="str">
            <v>#Concealed</v>
          </cell>
        </row>
        <row r="50">
          <cell r="A50" t="str">
            <v>#Concealed</v>
          </cell>
          <cell r="B50" t="str">
            <v>#Concealed</v>
          </cell>
          <cell r="C50" t="str">
            <v>#Concealed</v>
          </cell>
          <cell r="D50" t="str">
            <v>#Concealed</v>
          </cell>
          <cell r="E50" t="str">
            <v>#Concealed</v>
          </cell>
          <cell r="F50" t="str">
            <v>#Concealed</v>
          </cell>
          <cell r="G50" t="str">
            <v>#Concealed</v>
          </cell>
          <cell r="H50" t="str">
            <v>#Concealed</v>
          </cell>
          <cell r="I50" t="str">
            <v>#Concealed</v>
          </cell>
          <cell r="J50" t="str">
            <v>#Concealed</v>
          </cell>
          <cell r="K50" t="str">
            <v>#Concealed</v>
          </cell>
          <cell r="L50" t="str">
            <v>#Concealed</v>
          </cell>
          <cell r="M50" t="str">
            <v>#Concealed</v>
          </cell>
        </row>
        <row r="51">
          <cell r="A51" t="str">
            <v>#Concealed</v>
          </cell>
          <cell r="B51" t="str">
            <v>#Concealed</v>
          </cell>
          <cell r="C51" t="str">
            <v>#Concealed</v>
          </cell>
          <cell r="D51" t="str">
            <v>#Concealed</v>
          </cell>
          <cell r="E51" t="str">
            <v>#Concealed</v>
          </cell>
          <cell r="F51" t="str">
            <v>#Concealed</v>
          </cell>
          <cell r="G51" t="str">
            <v>#Concealed</v>
          </cell>
          <cell r="H51" t="str">
            <v>#Concealed</v>
          </cell>
          <cell r="I51" t="str">
            <v>#Concealed</v>
          </cell>
          <cell r="J51" t="str">
            <v>#Concealed</v>
          </cell>
          <cell r="K51" t="str">
            <v>#Concealed</v>
          </cell>
          <cell r="L51" t="str">
            <v>#Concealed</v>
          </cell>
          <cell r="M51" t="str">
            <v>#Concealed</v>
          </cell>
        </row>
        <row r="52">
          <cell r="A52" t="str">
            <v>#Concealed</v>
          </cell>
          <cell r="B52" t="str">
            <v>#Concealed</v>
          </cell>
          <cell r="C52" t="str">
            <v>#Concealed</v>
          </cell>
          <cell r="D52" t="str">
            <v>#Concealed</v>
          </cell>
          <cell r="E52" t="str">
            <v>#Concealed</v>
          </cell>
          <cell r="F52" t="str">
            <v>#Concealed</v>
          </cell>
          <cell r="G52" t="str">
            <v>#Concealed</v>
          </cell>
          <cell r="H52" t="str">
            <v>#Concealed</v>
          </cell>
          <cell r="I52" t="str">
            <v>#Concealed</v>
          </cell>
          <cell r="J52" t="str">
            <v>#Concealed</v>
          </cell>
          <cell r="K52" t="str">
            <v>#Concealed</v>
          </cell>
          <cell r="L52" t="str">
            <v>#Concealed</v>
          </cell>
          <cell r="M52" t="str">
            <v>#Concealed</v>
          </cell>
        </row>
        <row r="53">
          <cell r="A53" t="str">
            <v>#Concealed</v>
          </cell>
          <cell r="B53" t="str">
            <v>#Concealed</v>
          </cell>
          <cell r="C53" t="str">
            <v>#Concealed</v>
          </cell>
          <cell r="D53" t="str">
            <v>#Concealed</v>
          </cell>
          <cell r="E53" t="str">
            <v>#Concealed</v>
          </cell>
          <cell r="F53" t="str">
            <v>#Concealed</v>
          </cell>
          <cell r="G53" t="str">
            <v>#Concealed</v>
          </cell>
          <cell r="H53" t="str">
            <v>#Concealed</v>
          </cell>
          <cell r="I53" t="str">
            <v>#Concealed</v>
          </cell>
          <cell r="J53" t="str">
            <v>#Concealed</v>
          </cell>
          <cell r="K53" t="str">
            <v>#Concealed</v>
          </cell>
          <cell r="L53" t="str">
            <v>#Concealed</v>
          </cell>
          <cell r="M53" t="str">
            <v>#Concealed</v>
          </cell>
        </row>
        <row r="54">
          <cell r="A54" t="str">
            <v>#Concealed</v>
          </cell>
          <cell r="B54" t="str">
            <v>#Concealed</v>
          </cell>
          <cell r="C54" t="str">
            <v>#Concealed</v>
          </cell>
          <cell r="D54" t="str">
            <v>#Concealed</v>
          </cell>
          <cell r="E54" t="str">
            <v>#Concealed</v>
          </cell>
          <cell r="F54" t="str">
            <v>#Concealed</v>
          </cell>
          <cell r="G54" t="str">
            <v>#Concealed</v>
          </cell>
          <cell r="H54" t="str">
            <v>#Concealed</v>
          </cell>
          <cell r="I54" t="str">
            <v>#Concealed</v>
          </cell>
          <cell r="J54" t="str">
            <v>#Concealed</v>
          </cell>
          <cell r="K54" t="str">
            <v>#Concealed</v>
          </cell>
          <cell r="L54" t="str">
            <v>#Concealed</v>
          </cell>
          <cell r="M54" t="str">
            <v>#Concealed</v>
          </cell>
        </row>
        <row r="55">
          <cell r="A55" t="str">
            <v>#Concealed</v>
          </cell>
          <cell r="B55" t="str">
            <v>#Concealed</v>
          </cell>
          <cell r="C55" t="str">
            <v>#Concealed</v>
          </cell>
          <cell r="D55" t="str">
            <v>#Concealed</v>
          </cell>
          <cell r="E55" t="str">
            <v>#Concealed</v>
          </cell>
          <cell r="F55" t="str">
            <v>#Concealed</v>
          </cell>
          <cell r="G55" t="str">
            <v>#Concealed</v>
          </cell>
          <cell r="H55" t="str">
            <v>#Concealed</v>
          </cell>
          <cell r="I55" t="str">
            <v>#Concealed</v>
          </cell>
          <cell r="J55" t="str">
            <v>#Concealed</v>
          </cell>
          <cell r="K55" t="str">
            <v>#Concealed</v>
          </cell>
          <cell r="L55" t="str">
            <v>#Concealed</v>
          </cell>
          <cell r="M55" t="str">
            <v>#Concealed</v>
          </cell>
        </row>
        <row r="56">
          <cell r="A56" t="str">
            <v>#Concealed</v>
          </cell>
          <cell r="B56" t="str">
            <v>#Concealed</v>
          </cell>
          <cell r="C56" t="str">
            <v>#Concealed</v>
          </cell>
          <cell r="D56" t="str">
            <v>#Concealed</v>
          </cell>
          <cell r="E56" t="str">
            <v>#Concealed</v>
          </cell>
          <cell r="F56" t="str">
            <v>#Concealed</v>
          </cell>
          <cell r="G56" t="str">
            <v>#Concealed</v>
          </cell>
          <cell r="H56" t="str">
            <v>#Concealed</v>
          </cell>
          <cell r="I56" t="str">
            <v>#Concealed</v>
          </cell>
          <cell r="J56" t="str">
            <v>#Concealed</v>
          </cell>
          <cell r="K56" t="str">
            <v>#Concealed</v>
          </cell>
          <cell r="L56" t="str">
            <v>#Concealed</v>
          </cell>
          <cell r="M56" t="str">
            <v>#Concealed</v>
          </cell>
        </row>
        <row r="57">
          <cell r="A57" t="str">
            <v>#Concealed</v>
          </cell>
          <cell r="B57" t="str">
            <v>#Concealed</v>
          </cell>
          <cell r="C57" t="str">
            <v>#Concealed</v>
          </cell>
          <cell r="D57" t="str">
            <v>#Concealed</v>
          </cell>
          <cell r="E57" t="str">
            <v>#Concealed</v>
          </cell>
          <cell r="F57" t="str">
            <v>#Concealed</v>
          </cell>
          <cell r="G57" t="str">
            <v>#Concealed</v>
          </cell>
          <cell r="H57" t="str">
            <v>#Concealed</v>
          </cell>
          <cell r="I57" t="str">
            <v>#Concealed</v>
          </cell>
          <cell r="J57" t="str">
            <v>#Concealed</v>
          </cell>
          <cell r="K57" t="str">
            <v>#Concealed</v>
          </cell>
          <cell r="L57" t="str">
            <v>#Concealed</v>
          </cell>
          <cell r="M57" t="str">
            <v>#Concealed</v>
          </cell>
        </row>
        <row r="58">
          <cell r="A58" t="str">
            <v>#Concealed</v>
          </cell>
          <cell r="B58" t="str">
            <v>#Concealed</v>
          </cell>
          <cell r="C58" t="str">
            <v>#Concealed</v>
          </cell>
          <cell r="D58" t="str">
            <v>#Concealed</v>
          </cell>
          <cell r="E58" t="str">
            <v>#Concealed</v>
          </cell>
          <cell r="F58" t="str">
            <v>#Concealed</v>
          </cell>
          <cell r="G58" t="str">
            <v>#Concealed</v>
          </cell>
          <cell r="H58" t="str">
            <v>#Concealed</v>
          </cell>
          <cell r="I58" t="str">
            <v>#Concealed</v>
          </cell>
          <cell r="J58" t="str">
            <v>#Concealed</v>
          </cell>
          <cell r="K58" t="str">
            <v>#Concealed</v>
          </cell>
          <cell r="L58" t="str">
            <v>#Concealed</v>
          </cell>
          <cell r="M58" t="str">
            <v>#Concealed</v>
          </cell>
        </row>
        <row r="59">
          <cell r="A59" t="str">
            <v>#Concealed</v>
          </cell>
          <cell r="B59" t="str">
            <v>#Concealed</v>
          </cell>
          <cell r="C59" t="str">
            <v>#Concealed</v>
          </cell>
          <cell r="D59" t="str">
            <v>#Concealed</v>
          </cell>
          <cell r="E59" t="str">
            <v>#Concealed</v>
          </cell>
          <cell r="F59" t="str">
            <v>#Concealed</v>
          </cell>
          <cell r="G59" t="str">
            <v>#Concealed</v>
          </cell>
          <cell r="H59" t="str">
            <v>#Concealed</v>
          </cell>
          <cell r="I59" t="str">
            <v>#Concealed</v>
          </cell>
          <cell r="J59" t="str">
            <v>#Concealed</v>
          </cell>
          <cell r="K59" t="str">
            <v>#Concealed</v>
          </cell>
          <cell r="L59" t="str">
            <v>#Concealed</v>
          </cell>
          <cell r="M59" t="str">
            <v>#Concealed</v>
          </cell>
        </row>
        <row r="60">
          <cell r="A60" t="str">
            <v>#Concealed</v>
          </cell>
          <cell r="B60" t="str">
            <v>#Concealed</v>
          </cell>
          <cell r="C60" t="str">
            <v>#Concealed</v>
          </cell>
          <cell r="D60" t="str">
            <v>#Concealed</v>
          </cell>
          <cell r="E60" t="str">
            <v>#Concealed</v>
          </cell>
          <cell r="F60" t="str">
            <v>#Concealed</v>
          </cell>
          <cell r="G60" t="str">
            <v>#Concealed</v>
          </cell>
          <cell r="H60" t="str">
            <v>#Concealed</v>
          </cell>
          <cell r="I60" t="str">
            <v>#Concealed</v>
          </cell>
          <cell r="J60" t="str">
            <v>#Concealed</v>
          </cell>
          <cell r="K60" t="str">
            <v>#Concealed</v>
          </cell>
          <cell r="L60" t="str">
            <v>#Concealed</v>
          </cell>
          <cell r="M60" t="str">
            <v>#Concealed</v>
          </cell>
        </row>
        <row r="61">
          <cell r="A61" t="str">
            <v>#Concealed</v>
          </cell>
          <cell r="B61" t="str">
            <v>#Concealed</v>
          </cell>
          <cell r="C61" t="str">
            <v>#Concealed</v>
          </cell>
          <cell r="D61" t="str">
            <v>#Concealed</v>
          </cell>
          <cell r="E61" t="str">
            <v>#Concealed</v>
          </cell>
          <cell r="F61" t="str">
            <v>#Concealed</v>
          </cell>
          <cell r="G61" t="str">
            <v>#Concealed</v>
          </cell>
          <cell r="H61" t="str">
            <v>#Concealed</v>
          </cell>
          <cell r="I61" t="str">
            <v>#Concealed</v>
          </cell>
          <cell r="J61" t="str">
            <v>#Concealed</v>
          </cell>
          <cell r="K61" t="str">
            <v>#Concealed</v>
          </cell>
          <cell r="L61" t="str">
            <v>#Concealed</v>
          </cell>
          <cell r="M61" t="str">
            <v>#Concealed</v>
          </cell>
        </row>
        <row r="62">
          <cell r="A62" t="str">
            <v>#Concealed</v>
          </cell>
          <cell r="B62" t="str">
            <v>#Concealed</v>
          </cell>
          <cell r="C62" t="str">
            <v>#Concealed</v>
          </cell>
          <cell r="D62" t="str">
            <v>#Concealed</v>
          </cell>
          <cell r="E62" t="str">
            <v>#Concealed</v>
          </cell>
          <cell r="F62" t="str">
            <v>#Concealed</v>
          </cell>
          <cell r="G62" t="str">
            <v>#Concealed</v>
          </cell>
          <cell r="H62" t="str">
            <v>#Concealed</v>
          </cell>
          <cell r="I62" t="str">
            <v>#Concealed</v>
          </cell>
          <cell r="J62" t="str">
            <v>#Concealed</v>
          </cell>
          <cell r="K62" t="str">
            <v>#Concealed</v>
          </cell>
          <cell r="L62" t="str">
            <v>#Concealed</v>
          </cell>
          <cell r="M62" t="str">
            <v>#Concealed</v>
          </cell>
        </row>
        <row r="63">
          <cell r="A63" t="str">
            <v>#Concealed</v>
          </cell>
          <cell r="B63" t="str">
            <v>#Concealed</v>
          </cell>
          <cell r="C63" t="str">
            <v>#Concealed</v>
          </cell>
          <cell r="D63" t="str">
            <v>#Concealed</v>
          </cell>
          <cell r="E63" t="str">
            <v>#Concealed</v>
          </cell>
          <cell r="F63" t="str">
            <v>#Concealed</v>
          </cell>
          <cell r="G63" t="str">
            <v>#Concealed</v>
          </cell>
          <cell r="H63" t="str">
            <v>#Concealed</v>
          </cell>
          <cell r="I63" t="str">
            <v>#Concealed</v>
          </cell>
          <cell r="J63" t="str">
            <v>#Concealed</v>
          </cell>
          <cell r="K63" t="str">
            <v>#Concealed</v>
          </cell>
          <cell r="L63" t="str">
            <v>#Concealed</v>
          </cell>
          <cell r="M63" t="str">
            <v>#Concealed</v>
          </cell>
        </row>
        <row r="64">
          <cell r="A64" t="str">
            <v>#Concealed</v>
          </cell>
          <cell r="B64" t="str">
            <v>#Concealed</v>
          </cell>
          <cell r="C64" t="str">
            <v>#Concealed</v>
          </cell>
          <cell r="D64" t="str">
            <v>#Concealed</v>
          </cell>
          <cell r="E64" t="str">
            <v>#Concealed</v>
          </cell>
          <cell r="F64" t="str">
            <v>#Concealed</v>
          </cell>
          <cell r="G64" t="str">
            <v>#Concealed</v>
          </cell>
          <cell r="H64" t="str">
            <v>#Concealed</v>
          </cell>
          <cell r="I64" t="str">
            <v>#Concealed</v>
          </cell>
          <cell r="J64" t="str">
            <v>#Concealed</v>
          </cell>
          <cell r="K64" t="str">
            <v>#Concealed</v>
          </cell>
          <cell r="L64" t="str">
            <v>#Concealed</v>
          </cell>
          <cell r="M64" t="str">
            <v>#Concealed</v>
          </cell>
        </row>
        <row r="65">
          <cell r="A65" t="str">
            <v>#Concealed</v>
          </cell>
          <cell r="B65" t="str">
            <v>#Concealed</v>
          </cell>
          <cell r="C65" t="str">
            <v>#Concealed</v>
          </cell>
          <cell r="D65" t="str">
            <v>#Concealed</v>
          </cell>
          <cell r="E65" t="str">
            <v>#Concealed</v>
          </cell>
          <cell r="F65" t="str">
            <v>#Concealed</v>
          </cell>
          <cell r="G65" t="str">
            <v>#Concealed</v>
          </cell>
          <cell r="H65" t="str">
            <v>#Concealed</v>
          </cell>
          <cell r="I65" t="str">
            <v>#Concealed</v>
          </cell>
          <cell r="J65" t="str">
            <v>#Concealed</v>
          </cell>
          <cell r="K65" t="str">
            <v>#Concealed</v>
          </cell>
          <cell r="L65" t="str">
            <v>#Concealed</v>
          </cell>
          <cell r="M65" t="str">
            <v>#Concealed</v>
          </cell>
        </row>
        <row r="66">
          <cell r="A66" t="str">
            <v>#Concealed</v>
          </cell>
          <cell r="B66" t="str">
            <v>#Concealed</v>
          </cell>
          <cell r="C66" t="str">
            <v>#Concealed</v>
          </cell>
          <cell r="D66" t="str">
            <v>#Concealed</v>
          </cell>
          <cell r="E66" t="str">
            <v>#Concealed</v>
          </cell>
          <cell r="F66" t="str">
            <v>#Concealed</v>
          </cell>
          <cell r="G66" t="str">
            <v>#Concealed</v>
          </cell>
          <cell r="H66" t="str">
            <v>#Concealed</v>
          </cell>
          <cell r="I66" t="str">
            <v>#Concealed</v>
          </cell>
          <cell r="J66" t="str">
            <v>#Concealed</v>
          </cell>
          <cell r="K66" t="str">
            <v>#Concealed</v>
          </cell>
          <cell r="L66" t="str">
            <v>#Concealed</v>
          </cell>
          <cell r="M66" t="str">
            <v>#Concealed</v>
          </cell>
        </row>
        <row r="67">
          <cell r="A67" t="str">
            <v>#Concealed</v>
          </cell>
          <cell r="B67" t="str">
            <v>#Concealed</v>
          </cell>
          <cell r="C67" t="str">
            <v>#Concealed</v>
          </cell>
          <cell r="D67" t="str">
            <v>#Concealed</v>
          </cell>
          <cell r="E67" t="str">
            <v>#Concealed</v>
          </cell>
          <cell r="F67" t="str">
            <v>#Concealed</v>
          </cell>
          <cell r="G67" t="str">
            <v>#Concealed</v>
          </cell>
          <cell r="H67" t="str">
            <v>#Concealed</v>
          </cell>
          <cell r="I67" t="str">
            <v>#Concealed</v>
          </cell>
          <cell r="J67" t="str">
            <v>#Concealed</v>
          </cell>
          <cell r="K67" t="str">
            <v>#Concealed</v>
          </cell>
          <cell r="L67" t="str">
            <v>#Concealed</v>
          </cell>
          <cell r="M67" t="str">
            <v>#Concealed</v>
          </cell>
        </row>
        <row r="68">
          <cell r="A68" t="str">
            <v>#Concealed</v>
          </cell>
          <cell r="B68" t="str">
            <v>#Concealed</v>
          </cell>
          <cell r="C68" t="str">
            <v>#Concealed</v>
          </cell>
          <cell r="D68" t="str">
            <v>#Concealed</v>
          </cell>
          <cell r="E68" t="str">
            <v>#Concealed</v>
          </cell>
          <cell r="F68" t="str">
            <v>#Concealed</v>
          </cell>
          <cell r="G68" t="str">
            <v>#Concealed</v>
          </cell>
          <cell r="H68" t="str">
            <v>#Concealed</v>
          </cell>
          <cell r="I68" t="str">
            <v>#Concealed</v>
          </cell>
          <cell r="J68" t="str">
            <v>#Concealed</v>
          </cell>
          <cell r="K68" t="str">
            <v>#Concealed</v>
          </cell>
          <cell r="L68" t="str">
            <v>#Concealed</v>
          </cell>
          <cell r="M68" t="str">
            <v>#Concealed</v>
          </cell>
        </row>
        <row r="69">
          <cell r="A69" t="str">
            <v>#Concealed</v>
          </cell>
          <cell r="B69" t="str">
            <v>#Concealed</v>
          </cell>
          <cell r="C69" t="str">
            <v>#Concealed</v>
          </cell>
          <cell r="D69" t="str">
            <v>#Concealed</v>
          </cell>
          <cell r="E69" t="str">
            <v>#Concealed</v>
          </cell>
          <cell r="F69" t="str">
            <v>#Concealed</v>
          </cell>
          <cell r="G69" t="str">
            <v>#Concealed</v>
          </cell>
          <cell r="H69" t="str">
            <v>#Concealed</v>
          </cell>
          <cell r="I69" t="str">
            <v>#Concealed</v>
          </cell>
          <cell r="J69" t="str">
            <v>#Concealed</v>
          </cell>
          <cell r="K69" t="str">
            <v>#Concealed</v>
          </cell>
          <cell r="L69" t="str">
            <v>#Concealed</v>
          </cell>
          <cell r="M69" t="str">
            <v>#Concealed</v>
          </cell>
        </row>
        <row r="70">
          <cell r="A70" t="str">
            <v>#Concealed</v>
          </cell>
          <cell r="B70" t="str">
            <v>#Concealed</v>
          </cell>
          <cell r="C70" t="str">
            <v>#Concealed</v>
          </cell>
          <cell r="D70" t="str">
            <v>#Concealed</v>
          </cell>
          <cell r="E70" t="str">
            <v>#Concealed</v>
          </cell>
          <cell r="F70" t="str">
            <v>#Concealed</v>
          </cell>
          <cell r="G70" t="str">
            <v>#Concealed</v>
          </cell>
          <cell r="H70" t="str">
            <v>#Concealed</v>
          </cell>
          <cell r="I70" t="str">
            <v>#Concealed</v>
          </cell>
          <cell r="J70" t="str">
            <v>#Concealed</v>
          </cell>
          <cell r="K70" t="str">
            <v>#Concealed</v>
          </cell>
          <cell r="L70" t="str">
            <v>#Concealed</v>
          </cell>
          <cell r="M70" t="str">
            <v>#Concealed</v>
          </cell>
        </row>
        <row r="71">
          <cell r="A71" t="str">
            <v>#Concealed</v>
          </cell>
          <cell r="B71" t="str">
            <v>#Concealed</v>
          </cell>
          <cell r="C71" t="str">
            <v>#Concealed</v>
          </cell>
          <cell r="D71" t="str">
            <v>#Concealed</v>
          </cell>
          <cell r="E71" t="str">
            <v>#Concealed</v>
          </cell>
          <cell r="F71" t="str">
            <v>#Concealed</v>
          </cell>
          <cell r="G71" t="str">
            <v>#Concealed</v>
          </cell>
          <cell r="H71" t="str">
            <v>#Concealed</v>
          </cell>
          <cell r="I71" t="str">
            <v>#Concealed</v>
          </cell>
          <cell r="J71" t="str">
            <v>#Concealed</v>
          </cell>
          <cell r="K71" t="str">
            <v>#Concealed</v>
          </cell>
          <cell r="L71" t="str">
            <v>#Concealed</v>
          </cell>
          <cell r="M71" t="str">
            <v>#Concealed</v>
          </cell>
        </row>
        <row r="72">
          <cell r="A72" t="str">
            <v>#Concealed</v>
          </cell>
          <cell r="B72" t="str">
            <v>#Concealed</v>
          </cell>
          <cell r="C72" t="str">
            <v>#Concealed</v>
          </cell>
          <cell r="D72" t="str">
            <v>#Concealed</v>
          </cell>
          <cell r="E72" t="str">
            <v>#Concealed</v>
          </cell>
          <cell r="F72" t="str">
            <v>#Concealed</v>
          </cell>
          <cell r="G72" t="str">
            <v>#Concealed</v>
          </cell>
          <cell r="H72" t="str">
            <v>#Concealed</v>
          </cell>
          <cell r="I72" t="str">
            <v>#Concealed</v>
          </cell>
          <cell r="J72" t="str">
            <v>#Concealed</v>
          </cell>
          <cell r="K72" t="str">
            <v>#Concealed</v>
          </cell>
          <cell r="L72" t="str">
            <v>#Concealed</v>
          </cell>
          <cell r="M72" t="str">
            <v>#Concealed</v>
          </cell>
        </row>
        <row r="73">
          <cell r="A73" t="str">
            <v>#Concealed</v>
          </cell>
          <cell r="B73" t="str">
            <v>#Concealed</v>
          </cell>
          <cell r="C73" t="str">
            <v>#Concealed</v>
          </cell>
          <cell r="D73" t="str">
            <v>#Concealed</v>
          </cell>
          <cell r="E73" t="str">
            <v>#Concealed</v>
          </cell>
          <cell r="F73" t="str">
            <v>#Concealed</v>
          </cell>
          <cell r="G73" t="str">
            <v>#Concealed</v>
          </cell>
          <cell r="H73" t="str">
            <v>#Concealed</v>
          </cell>
          <cell r="I73" t="str">
            <v>#Concealed</v>
          </cell>
          <cell r="J73" t="str">
            <v>#Concealed</v>
          </cell>
          <cell r="K73" t="str">
            <v>#Concealed</v>
          </cell>
          <cell r="L73" t="str">
            <v>#Concealed</v>
          </cell>
          <cell r="M73" t="str">
            <v>#Concealed</v>
          </cell>
        </row>
        <row r="74">
          <cell r="A74" t="str">
            <v>#Concealed</v>
          </cell>
          <cell r="B74" t="str">
            <v>#Concealed</v>
          </cell>
          <cell r="C74" t="str">
            <v>#Concealed</v>
          </cell>
          <cell r="D74" t="str">
            <v>#Concealed</v>
          </cell>
          <cell r="E74" t="str">
            <v>#Concealed</v>
          </cell>
          <cell r="F74" t="str">
            <v>#Concealed</v>
          </cell>
          <cell r="G74" t="str">
            <v>#Concealed</v>
          </cell>
          <cell r="H74" t="str">
            <v>#Concealed</v>
          </cell>
          <cell r="I74" t="str">
            <v>#Concealed</v>
          </cell>
          <cell r="J74" t="str">
            <v>#Concealed</v>
          </cell>
          <cell r="K74" t="str">
            <v>#Concealed</v>
          </cell>
          <cell r="L74" t="str">
            <v>#Concealed</v>
          </cell>
          <cell r="M74" t="str">
            <v>#Concealed</v>
          </cell>
        </row>
        <row r="75">
          <cell r="A75" t="str">
            <v>#Concealed</v>
          </cell>
          <cell r="B75" t="str">
            <v>#Concealed</v>
          </cell>
          <cell r="C75" t="str">
            <v>#Concealed</v>
          </cell>
          <cell r="D75" t="str">
            <v>#Concealed</v>
          </cell>
          <cell r="E75" t="str">
            <v>#Concealed</v>
          </cell>
          <cell r="F75" t="str">
            <v>#Concealed</v>
          </cell>
          <cell r="G75" t="str">
            <v>#Concealed</v>
          </cell>
          <cell r="H75" t="str">
            <v>#Concealed</v>
          </cell>
          <cell r="I75" t="str">
            <v>#Concealed</v>
          </cell>
          <cell r="J75" t="str">
            <v>#Concealed</v>
          </cell>
          <cell r="K75" t="str">
            <v>#Concealed</v>
          </cell>
          <cell r="L75" t="str">
            <v>#Concealed</v>
          </cell>
          <cell r="M75" t="str">
            <v>#Concealed</v>
          </cell>
        </row>
        <row r="76">
          <cell r="A76" t="str">
            <v>#Concealed</v>
          </cell>
          <cell r="B76" t="str">
            <v>#Concealed</v>
          </cell>
          <cell r="C76" t="str">
            <v>#Concealed</v>
          </cell>
          <cell r="D76" t="str">
            <v>#Concealed</v>
          </cell>
          <cell r="E76" t="str">
            <v>#Concealed</v>
          </cell>
          <cell r="F76" t="str">
            <v>#Concealed</v>
          </cell>
          <cell r="G76" t="str">
            <v>#Concealed</v>
          </cell>
          <cell r="H76" t="str">
            <v>#Concealed</v>
          </cell>
          <cell r="I76" t="str">
            <v>#Concealed</v>
          </cell>
          <cell r="J76" t="str">
            <v>#Concealed</v>
          </cell>
          <cell r="K76" t="str">
            <v>#Concealed</v>
          </cell>
          <cell r="L76" t="str">
            <v>#Concealed</v>
          </cell>
          <cell r="M76" t="str">
            <v>#Concealed</v>
          </cell>
        </row>
        <row r="77">
          <cell r="A77" t="str">
            <v>#Concealed</v>
          </cell>
          <cell r="B77" t="str">
            <v>#Concealed</v>
          </cell>
          <cell r="C77" t="str">
            <v>#Concealed</v>
          </cell>
          <cell r="D77" t="str">
            <v>#Concealed</v>
          </cell>
          <cell r="E77" t="str">
            <v>#Concealed</v>
          </cell>
          <cell r="F77" t="str">
            <v>#Concealed</v>
          </cell>
          <cell r="G77" t="str">
            <v>#Concealed</v>
          </cell>
          <cell r="H77" t="str">
            <v>#Concealed</v>
          </cell>
          <cell r="I77" t="str">
            <v>#Concealed</v>
          </cell>
          <cell r="J77" t="str">
            <v>#Concealed</v>
          </cell>
          <cell r="K77" t="str">
            <v>#Concealed</v>
          </cell>
          <cell r="L77" t="str">
            <v>#Concealed</v>
          </cell>
          <cell r="M77" t="str">
            <v>#Concealed</v>
          </cell>
        </row>
        <row r="78">
          <cell r="A78" t="str">
            <v>#Concealed</v>
          </cell>
          <cell r="B78" t="str">
            <v>#Concealed</v>
          </cell>
          <cell r="C78" t="str">
            <v>#Concealed</v>
          </cell>
          <cell r="D78" t="str">
            <v>#Concealed</v>
          </cell>
          <cell r="E78" t="str">
            <v>#Concealed</v>
          </cell>
          <cell r="F78" t="str">
            <v>#Concealed</v>
          </cell>
          <cell r="G78" t="str">
            <v>#Concealed</v>
          </cell>
          <cell r="H78" t="str">
            <v>#Concealed</v>
          </cell>
          <cell r="I78" t="str">
            <v>#Concealed</v>
          </cell>
          <cell r="J78" t="str">
            <v>#Concealed</v>
          </cell>
          <cell r="K78" t="str">
            <v>#Concealed</v>
          </cell>
          <cell r="L78" t="str">
            <v>#Concealed</v>
          </cell>
          <cell r="M78" t="str">
            <v>#Concealed</v>
          </cell>
        </row>
        <row r="79">
          <cell r="A79" t="str">
            <v>#Concealed</v>
          </cell>
          <cell r="B79" t="str">
            <v>#Concealed</v>
          </cell>
          <cell r="C79" t="str">
            <v>#Concealed</v>
          </cell>
          <cell r="D79" t="str">
            <v>#Concealed</v>
          </cell>
          <cell r="E79" t="str">
            <v>#Concealed</v>
          </cell>
          <cell r="F79" t="str">
            <v>#Concealed</v>
          </cell>
          <cell r="G79" t="str">
            <v>#Concealed</v>
          </cell>
          <cell r="H79" t="str">
            <v>#Concealed</v>
          </cell>
          <cell r="I79" t="str">
            <v>#Concealed</v>
          </cell>
          <cell r="J79" t="str">
            <v>#Concealed</v>
          </cell>
          <cell r="K79" t="str">
            <v>#Concealed</v>
          </cell>
          <cell r="L79" t="str">
            <v>#Concealed</v>
          </cell>
          <cell r="M79" t="str">
            <v>#Concealed</v>
          </cell>
        </row>
        <row r="80">
          <cell r="A80" t="str">
            <v>#Concealed</v>
          </cell>
          <cell r="B80" t="str">
            <v>#Concealed</v>
          </cell>
          <cell r="C80" t="str">
            <v>#Concealed</v>
          </cell>
          <cell r="D80" t="str">
            <v>#Concealed</v>
          </cell>
          <cell r="E80" t="str">
            <v>#Concealed</v>
          </cell>
          <cell r="F80" t="str">
            <v>#Concealed</v>
          </cell>
          <cell r="G80" t="str">
            <v>#Concealed</v>
          </cell>
          <cell r="H80" t="str">
            <v>#Concealed</v>
          </cell>
          <cell r="I80" t="str">
            <v>#Concealed</v>
          </cell>
          <cell r="J80" t="str">
            <v>#Concealed</v>
          </cell>
          <cell r="K80" t="str">
            <v>#Concealed</v>
          </cell>
          <cell r="L80" t="str">
            <v>#Concealed</v>
          </cell>
          <cell r="M80" t="str">
            <v>#Concealed</v>
          </cell>
        </row>
        <row r="81">
          <cell r="A81" t="str">
            <v>#Concealed</v>
          </cell>
          <cell r="B81" t="str">
            <v>#Concealed</v>
          </cell>
          <cell r="C81" t="str">
            <v>#Concealed</v>
          </cell>
          <cell r="D81" t="str">
            <v>#Concealed</v>
          </cell>
          <cell r="E81" t="str">
            <v>#Concealed</v>
          </cell>
          <cell r="F81" t="str">
            <v>#Concealed</v>
          </cell>
          <cell r="G81" t="str">
            <v>#Concealed</v>
          </cell>
          <cell r="H81" t="str">
            <v>#Concealed</v>
          </cell>
          <cell r="I81" t="str">
            <v>#Concealed</v>
          </cell>
          <cell r="J81" t="str">
            <v>#Concealed</v>
          </cell>
          <cell r="K81" t="str">
            <v>#Concealed</v>
          </cell>
          <cell r="L81" t="str">
            <v>#Concealed</v>
          </cell>
          <cell r="M81" t="str">
            <v>#Concealed</v>
          </cell>
        </row>
        <row r="82">
          <cell r="A82" t="str">
            <v>#Concealed</v>
          </cell>
          <cell r="B82" t="str">
            <v>#Concealed</v>
          </cell>
          <cell r="C82" t="str">
            <v>#Concealed</v>
          </cell>
          <cell r="D82" t="str">
            <v>#Concealed</v>
          </cell>
          <cell r="E82" t="str">
            <v>#Concealed</v>
          </cell>
          <cell r="F82" t="str">
            <v>#Concealed</v>
          </cell>
          <cell r="G82" t="str">
            <v>#Concealed</v>
          </cell>
          <cell r="H82" t="str">
            <v>#Concealed</v>
          </cell>
          <cell r="I82" t="str">
            <v>#Concealed</v>
          </cell>
          <cell r="J82" t="str">
            <v>#Concealed</v>
          </cell>
          <cell r="K82" t="str">
            <v>#Concealed</v>
          </cell>
          <cell r="L82" t="str">
            <v>#Concealed</v>
          </cell>
          <cell r="M82" t="str">
            <v>#Concealed</v>
          </cell>
        </row>
        <row r="83">
          <cell r="A83" t="str">
            <v>#Concealed</v>
          </cell>
          <cell r="B83" t="str">
            <v>#Concealed</v>
          </cell>
          <cell r="C83" t="str">
            <v>#Concealed</v>
          </cell>
          <cell r="D83" t="str">
            <v>#Concealed</v>
          </cell>
          <cell r="E83" t="str">
            <v>#Concealed</v>
          </cell>
          <cell r="F83" t="str">
            <v>#Concealed</v>
          </cell>
          <cell r="G83" t="str">
            <v>#Concealed</v>
          </cell>
          <cell r="H83" t="str">
            <v>#Concealed</v>
          </cell>
          <cell r="I83" t="str">
            <v>#Concealed</v>
          </cell>
          <cell r="J83" t="str">
            <v>#Concealed</v>
          </cell>
          <cell r="K83" t="str">
            <v>#Concealed</v>
          </cell>
          <cell r="L83" t="str">
            <v>#Concealed</v>
          </cell>
          <cell r="M83" t="str">
            <v>#Concealed</v>
          </cell>
        </row>
        <row r="84">
          <cell r="A84" t="str">
            <v>#Concealed</v>
          </cell>
          <cell r="B84" t="str">
            <v>#Concealed</v>
          </cell>
          <cell r="C84" t="str">
            <v>#Concealed</v>
          </cell>
          <cell r="D84" t="str">
            <v>#Concealed</v>
          </cell>
          <cell r="E84" t="str">
            <v>#Concealed</v>
          </cell>
          <cell r="F84" t="str">
            <v>#Concealed</v>
          </cell>
          <cell r="G84" t="str">
            <v>#Concealed</v>
          </cell>
          <cell r="H84" t="str">
            <v>#Concealed</v>
          </cell>
          <cell r="I84" t="str">
            <v>#Concealed</v>
          </cell>
          <cell r="J84" t="str">
            <v>#Concealed</v>
          </cell>
          <cell r="K84" t="str">
            <v>#Concealed</v>
          </cell>
          <cell r="L84" t="str">
            <v>#Concealed</v>
          </cell>
          <cell r="M84" t="str">
            <v>#Concealed</v>
          </cell>
        </row>
        <row r="85">
          <cell r="A85" t="str">
            <v>#Concealed</v>
          </cell>
          <cell r="B85" t="str">
            <v>#Concealed</v>
          </cell>
          <cell r="C85" t="str">
            <v>#Concealed</v>
          </cell>
          <cell r="D85" t="str">
            <v>#Concealed</v>
          </cell>
          <cell r="E85" t="str">
            <v>#Concealed</v>
          </cell>
          <cell r="F85" t="str">
            <v>#Concealed</v>
          </cell>
          <cell r="G85" t="str">
            <v>#Concealed</v>
          </cell>
          <cell r="H85" t="str">
            <v>#Concealed</v>
          </cell>
          <cell r="I85" t="str">
            <v>#Concealed</v>
          </cell>
          <cell r="J85" t="str">
            <v>#Concealed</v>
          </cell>
          <cell r="K85" t="str">
            <v>#Concealed</v>
          </cell>
          <cell r="L85" t="str">
            <v>#Concealed</v>
          </cell>
          <cell r="M85" t="str">
            <v>#Concealed</v>
          </cell>
        </row>
        <row r="86">
          <cell r="A86" t="str">
            <v>#Concealed</v>
          </cell>
          <cell r="B86" t="str">
            <v>#Concealed</v>
          </cell>
          <cell r="C86" t="str">
            <v>#Concealed</v>
          </cell>
          <cell r="D86" t="str">
            <v>#Concealed</v>
          </cell>
          <cell r="E86" t="str">
            <v>#Concealed</v>
          </cell>
          <cell r="F86" t="str">
            <v>#Concealed</v>
          </cell>
          <cell r="G86" t="str">
            <v>#Concealed</v>
          </cell>
          <cell r="H86" t="str">
            <v>#Concealed</v>
          </cell>
          <cell r="I86" t="str">
            <v>#Concealed</v>
          </cell>
          <cell r="J86" t="str">
            <v>#Concealed</v>
          </cell>
          <cell r="K86" t="str">
            <v>#Concealed</v>
          </cell>
          <cell r="L86" t="str">
            <v>#Concealed</v>
          </cell>
          <cell r="M86" t="str">
            <v>#Concealed</v>
          </cell>
        </row>
        <row r="87">
          <cell r="A87" t="str">
            <v>#Concealed</v>
          </cell>
          <cell r="B87" t="str">
            <v>#Concealed</v>
          </cell>
          <cell r="C87" t="str">
            <v>#Concealed</v>
          </cell>
          <cell r="D87" t="str">
            <v>#Concealed</v>
          </cell>
          <cell r="E87" t="str">
            <v>#Concealed</v>
          </cell>
          <cell r="F87" t="str">
            <v>#Concealed</v>
          </cell>
          <cell r="G87" t="str">
            <v>#Concealed</v>
          </cell>
          <cell r="H87" t="str">
            <v>#Concealed</v>
          </cell>
          <cell r="I87" t="str">
            <v>#Concealed</v>
          </cell>
          <cell r="J87" t="str">
            <v>#Concealed</v>
          </cell>
          <cell r="K87" t="str">
            <v>#Concealed</v>
          </cell>
          <cell r="L87" t="str">
            <v>#Concealed</v>
          </cell>
          <cell r="M87" t="str">
            <v>#Concealed</v>
          </cell>
        </row>
        <row r="88">
          <cell r="A88" t="str">
            <v>#Concealed</v>
          </cell>
          <cell r="B88" t="str">
            <v>#Concealed</v>
          </cell>
          <cell r="C88" t="str">
            <v>#Concealed</v>
          </cell>
          <cell r="D88" t="str">
            <v>#Concealed</v>
          </cell>
          <cell r="E88" t="str">
            <v>#Concealed</v>
          </cell>
          <cell r="F88" t="str">
            <v>#Concealed</v>
          </cell>
          <cell r="G88" t="str">
            <v>#Concealed</v>
          </cell>
          <cell r="H88" t="str">
            <v>#Concealed</v>
          </cell>
          <cell r="I88" t="str">
            <v>#Concealed</v>
          </cell>
          <cell r="J88" t="str">
            <v>#Concealed</v>
          </cell>
          <cell r="K88" t="str">
            <v>#Concealed</v>
          </cell>
          <cell r="L88" t="str">
            <v>#Concealed</v>
          </cell>
          <cell r="M88" t="str">
            <v>#Concealed</v>
          </cell>
        </row>
        <row r="89">
          <cell r="A89" t="str">
            <v>#Concealed</v>
          </cell>
          <cell r="B89" t="str">
            <v>#Concealed</v>
          </cell>
          <cell r="C89" t="str">
            <v>#Concealed</v>
          </cell>
          <cell r="D89" t="str">
            <v>#Concealed</v>
          </cell>
          <cell r="E89" t="str">
            <v>#Concealed</v>
          </cell>
          <cell r="F89" t="str">
            <v>#Concealed</v>
          </cell>
          <cell r="G89" t="str">
            <v>#Concealed</v>
          </cell>
          <cell r="H89" t="str">
            <v>#Concealed</v>
          </cell>
          <cell r="I89" t="str">
            <v>#Concealed</v>
          </cell>
          <cell r="J89" t="str">
            <v>#Concealed</v>
          </cell>
          <cell r="K89" t="str">
            <v>#Concealed</v>
          </cell>
          <cell r="L89" t="str">
            <v>#Concealed</v>
          </cell>
          <cell r="M89" t="str">
            <v>#Concealed</v>
          </cell>
        </row>
        <row r="90">
          <cell r="A90" t="str">
            <v>#Concealed</v>
          </cell>
          <cell r="B90" t="str">
            <v>#Concealed</v>
          </cell>
          <cell r="C90" t="str">
            <v>#Concealed</v>
          </cell>
          <cell r="D90" t="str">
            <v>#Concealed</v>
          </cell>
          <cell r="E90" t="str">
            <v>#Concealed</v>
          </cell>
          <cell r="F90" t="str">
            <v>#Concealed</v>
          </cell>
          <cell r="G90" t="str">
            <v>#Concealed</v>
          </cell>
          <cell r="H90" t="str">
            <v>#Concealed</v>
          </cell>
          <cell r="I90" t="str">
            <v>#Concealed</v>
          </cell>
          <cell r="J90" t="str">
            <v>#Concealed</v>
          </cell>
          <cell r="K90" t="str">
            <v>#Concealed</v>
          </cell>
          <cell r="L90" t="str">
            <v>#Concealed</v>
          </cell>
          <cell r="M90" t="str">
            <v>#Concealed</v>
          </cell>
        </row>
        <row r="91">
          <cell r="A91" t="str">
            <v>#Concealed</v>
          </cell>
          <cell r="B91" t="str">
            <v>#Concealed</v>
          </cell>
          <cell r="C91" t="str">
            <v>#Concealed</v>
          </cell>
          <cell r="D91" t="str">
            <v>#Concealed</v>
          </cell>
          <cell r="E91" t="str">
            <v>#Concealed</v>
          </cell>
          <cell r="F91" t="str">
            <v>#Concealed</v>
          </cell>
          <cell r="G91" t="str">
            <v>#Concealed</v>
          </cell>
          <cell r="H91" t="str">
            <v>#Concealed</v>
          </cell>
          <cell r="I91" t="str">
            <v>#Concealed</v>
          </cell>
          <cell r="J91" t="str">
            <v>#Concealed</v>
          </cell>
          <cell r="K91" t="str">
            <v>#Concealed</v>
          </cell>
          <cell r="L91" t="str">
            <v>#Concealed</v>
          </cell>
          <cell r="M91" t="str">
            <v>#Concealed</v>
          </cell>
        </row>
        <row r="92">
          <cell r="A92" t="str">
            <v>#Concealed</v>
          </cell>
          <cell r="B92" t="str">
            <v>#Concealed</v>
          </cell>
          <cell r="C92" t="str">
            <v>#Concealed</v>
          </cell>
          <cell r="D92" t="str">
            <v>#Concealed</v>
          </cell>
          <cell r="E92" t="str">
            <v>#Concealed</v>
          </cell>
          <cell r="F92" t="str">
            <v>#Concealed</v>
          </cell>
          <cell r="G92" t="str">
            <v>#Concealed</v>
          </cell>
          <cell r="H92" t="str">
            <v>#Concealed</v>
          </cell>
          <cell r="I92" t="str">
            <v>#Concealed</v>
          </cell>
          <cell r="J92" t="str">
            <v>#Concealed</v>
          </cell>
          <cell r="K92" t="str">
            <v>#Concealed</v>
          </cell>
          <cell r="L92" t="str">
            <v>#Concealed</v>
          </cell>
          <cell r="M92" t="str">
            <v>#Concealed</v>
          </cell>
        </row>
        <row r="93">
          <cell r="A93" t="str">
            <v>#Concealed</v>
          </cell>
          <cell r="B93" t="str">
            <v>#Concealed</v>
          </cell>
          <cell r="C93" t="str">
            <v>#Concealed</v>
          </cell>
          <cell r="D93" t="str">
            <v>#Concealed</v>
          </cell>
          <cell r="E93" t="str">
            <v>#Concealed</v>
          </cell>
          <cell r="F93" t="str">
            <v>#Concealed</v>
          </cell>
          <cell r="G93" t="str">
            <v>#Concealed</v>
          </cell>
          <cell r="H93" t="str">
            <v>#Concealed</v>
          </cell>
          <cell r="I93" t="str">
            <v>#Concealed</v>
          </cell>
          <cell r="J93" t="str">
            <v>#Concealed</v>
          </cell>
          <cell r="K93" t="str">
            <v>#Concealed</v>
          </cell>
          <cell r="L93" t="str">
            <v>#Concealed</v>
          </cell>
          <cell r="M93" t="str">
            <v>#Concealed</v>
          </cell>
        </row>
        <row r="94">
          <cell r="A94" t="str">
            <v>#Concealed</v>
          </cell>
          <cell r="B94" t="str">
            <v>#Concealed</v>
          </cell>
          <cell r="C94" t="str">
            <v>#Concealed</v>
          </cell>
          <cell r="D94" t="str">
            <v>#Concealed</v>
          </cell>
          <cell r="E94" t="str">
            <v>#Concealed</v>
          </cell>
          <cell r="F94" t="str">
            <v>#Concealed</v>
          </cell>
          <cell r="G94" t="str">
            <v>#Concealed</v>
          </cell>
          <cell r="H94" t="str">
            <v>#Concealed</v>
          </cell>
          <cell r="I94" t="str">
            <v>#Concealed</v>
          </cell>
          <cell r="J94" t="str">
            <v>#Concealed</v>
          </cell>
          <cell r="K94" t="str">
            <v>#Concealed</v>
          </cell>
          <cell r="L94" t="str">
            <v>#Concealed</v>
          </cell>
          <cell r="M94" t="str">
            <v>#Concealed</v>
          </cell>
        </row>
        <row r="95">
          <cell r="A95" t="str">
            <v>#Concealed</v>
          </cell>
          <cell r="B95" t="str">
            <v>#Concealed</v>
          </cell>
          <cell r="C95" t="str">
            <v>#Concealed</v>
          </cell>
          <cell r="D95" t="str">
            <v>#Concealed</v>
          </cell>
          <cell r="E95" t="str">
            <v>#Concealed</v>
          </cell>
          <cell r="F95" t="str">
            <v>#Concealed</v>
          </cell>
          <cell r="G95" t="str">
            <v>#Concealed</v>
          </cell>
          <cell r="H95" t="str">
            <v>#Concealed</v>
          </cell>
          <cell r="I95" t="str">
            <v>#Concealed</v>
          </cell>
          <cell r="J95" t="str">
            <v>#Concealed</v>
          </cell>
          <cell r="K95" t="str">
            <v>#Concealed</v>
          </cell>
          <cell r="L95" t="str">
            <v>#Concealed</v>
          </cell>
          <cell r="M95" t="str">
            <v>#Concealed</v>
          </cell>
        </row>
        <row r="96">
          <cell r="A96" t="str">
            <v>#Concealed</v>
          </cell>
          <cell r="B96" t="str">
            <v>#Concealed</v>
          </cell>
          <cell r="C96" t="str">
            <v>#Concealed</v>
          </cell>
          <cell r="D96" t="str">
            <v>#Concealed</v>
          </cell>
          <cell r="E96" t="str">
            <v>#Concealed</v>
          </cell>
          <cell r="F96" t="str">
            <v>#Concealed</v>
          </cell>
          <cell r="G96" t="str">
            <v>#Concealed</v>
          </cell>
          <cell r="H96" t="str">
            <v>#Concealed</v>
          </cell>
          <cell r="I96" t="str">
            <v>#Concealed</v>
          </cell>
          <cell r="J96" t="str">
            <v>#Concealed</v>
          </cell>
          <cell r="K96" t="str">
            <v>#Concealed</v>
          </cell>
          <cell r="L96" t="str">
            <v>#Concealed</v>
          </cell>
          <cell r="M96" t="str">
            <v>#Concealed</v>
          </cell>
        </row>
        <row r="97">
          <cell r="A97" t="str">
            <v>#Concealed</v>
          </cell>
          <cell r="B97" t="str">
            <v>#Concealed</v>
          </cell>
          <cell r="C97" t="str">
            <v>#Concealed</v>
          </cell>
          <cell r="D97" t="str">
            <v>#Concealed</v>
          </cell>
          <cell r="E97" t="str">
            <v>#Concealed</v>
          </cell>
          <cell r="F97" t="str">
            <v>#Concealed</v>
          </cell>
          <cell r="G97" t="str">
            <v>#Concealed</v>
          </cell>
          <cell r="H97" t="str">
            <v>#Concealed</v>
          </cell>
          <cell r="I97" t="str">
            <v>#Concealed</v>
          </cell>
          <cell r="J97" t="str">
            <v>#Concealed</v>
          </cell>
          <cell r="K97" t="str">
            <v>#Concealed</v>
          </cell>
          <cell r="L97" t="str">
            <v>#Concealed</v>
          </cell>
          <cell r="M97" t="str">
            <v>#Concealed</v>
          </cell>
        </row>
        <row r="98">
          <cell r="A98" t="str">
            <v>#Concealed</v>
          </cell>
          <cell r="B98" t="str">
            <v>#Concealed</v>
          </cell>
          <cell r="C98" t="str">
            <v>#Concealed</v>
          </cell>
          <cell r="D98" t="str">
            <v>#Concealed</v>
          </cell>
          <cell r="E98" t="str">
            <v>#Concealed</v>
          </cell>
          <cell r="F98" t="str">
            <v>#Concealed</v>
          </cell>
          <cell r="G98" t="str">
            <v>#Concealed</v>
          </cell>
          <cell r="H98" t="str">
            <v>#Concealed</v>
          </cell>
          <cell r="I98" t="str">
            <v>#Concealed</v>
          </cell>
          <cell r="J98" t="str">
            <v>#Concealed</v>
          </cell>
          <cell r="K98" t="str">
            <v>#Concealed</v>
          </cell>
          <cell r="L98" t="str">
            <v>#Concealed</v>
          </cell>
          <cell r="M98" t="str">
            <v>#Concealed</v>
          </cell>
        </row>
        <row r="99">
          <cell r="A99" t="str">
            <v>#Concealed</v>
          </cell>
          <cell r="B99" t="str">
            <v>#Concealed</v>
          </cell>
          <cell r="C99" t="str">
            <v>#Concealed</v>
          </cell>
          <cell r="D99" t="str">
            <v>#Concealed</v>
          </cell>
          <cell r="E99" t="str">
            <v>#Concealed</v>
          </cell>
          <cell r="F99" t="str">
            <v>#Concealed</v>
          </cell>
          <cell r="G99" t="str">
            <v>#Concealed</v>
          </cell>
          <cell r="H99" t="str">
            <v>#Concealed</v>
          </cell>
          <cell r="I99" t="str">
            <v>#Concealed</v>
          </cell>
          <cell r="J99" t="str">
            <v>#Concealed</v>
          </cell>
          <cell r="K99" t="str">
            <v>#Concealed</v>
          </cell>
          <cell r="L99" t="str">
            <v>#Concealed</v>
          </cell>
          <cell r="M99" t="str">
            <v>#Concealed</v>
          </cell>
        </row>
        <row r="100">
          <cell r="A100" t="str">
            <v>#Concealed</v>
          </cell>
          <cell r="B100" t="str">
            <v>#Concealed</v>
          </cell>
          <cell r="C100" t="str">
            <v>#Concealed</v>
          </cell>
          <cell r="D100" t="str">
            <v>#Concealed</v>
          </cell>
          <cell r="E100" t="str">
            <v>#Concealed</v>
          </cell>
          <cell r="F100" t="str">
            <v>#Concealed</v>
          </cell>
          <cell r="G100" t="str">
            <v>#Concealed</v>
          </cell>
          <cell r="H100" t="str">
            <v>#Concealed</v>
          </cell>
          <cell r="I100" t="str">
            <v>#Concealed</v>
          </cell>
          <cell r="J100" t="str">
            <v>#Concealed</v>
          </cell>
          <cell r="K100" t="str">
            <v>#Concealed</v>
          </cell>
          <cell r="L100" t="str">
            <v>#Concealed</v>
          </cell>
          <cell r="M100" t="str">
            <v>#Concealed</v>
          </cell>
        </row>
        <row r="101">
          <cell r="A101" t="str">
            <v>#Concealed</v>
          </cell>
          <cell r="B101" t="str">
            <v>#Concealed</v>
          </cell>
          <cell r="C101" t="str">
            <v>#Concealed</v>
          </cell>
          <cell r="D101" t="str">
            <v>#Concealed</v>
          </cell>
          <cell r="E101" t="str">
            <v>#Concealed</v>
          </cell>
          <cell r="F101" t="str">
            <v>#Concealed</v>
          </cell>
          <cell r="G101" t="str">
            <v>#Concealed</v>
          </cell>
          <cell r="H101" t="str">
            <v>#Concealed</v>
          </cell>
          <cell r="I101" t="str">
            <v>#Concealed</v>
          </cell>
          <cell r="J101" t="str">
            <v>#Concealed</v>
          </cell>
          <cell r="K101" t="str">
            <v>#Concealed</v>
          </cell>
          <cell r="L101" t="str">
            <v>#Concealed</v>
          </cell>
          <cell r="M101" t="str">
            <v>#Concealed</v>
          </cell>
        </row>
      </sheetData>
      <sheetData sheetId="2">
        <row r="1">
          <cell r="B1" t="str">
            <v>#Concealed</v>
          </cell>
          <cell r="C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Table"/>
      <sheetName val="Строки 20_21_27"/>
      <sheetName val="Форма2"/>
      <sheetName val="600000"/>
      <sheetName val="700000"/>
      <sheetName val="700000 (общая)"/>
      <sheetName val="610000-783000"/>
      <sheetName val="Общий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FES"/>
      <sheetName val="Форма2"/>
      <sheetName val="Worksheet in 5650 PP&amp;E movement"/>
      <sheetName val="FA register"/>
      <sheetName val="2.2 ОтклОТМ"/>
      <sheetName val="1.3.2 ОТМ"/>
      <sheetName val="Предпр"/>
      <sheetName val="ЦентрЗатр"/>
      <sheetName val="ЕдИзм"/>
      <sheetName val="L-1"/>
      <sheetName val="Собственный капитал"/>
      <sheetName val="Test of FA Installation"/>
      <sheetName val="Additions"/>
      <sheetName val="14.1.2.2.(Услуги связи)"/>
      <sheetName val="7.1"/>
      <sheetName val="Transportation Services"/>
      <sheetName val="Summary"/>
      <sheetName val="Workover service"/>
      <sheetName val="Utilities Expense"/>
      <sheetName val="Royalty"/>
      <sheetName val="Def"/>
      <sheetName val="- 1 -"/>
      <sheetName val="ставки"/>
      <sheetName val="Данные"/>
      <sheetName val="Ôîðìà2"/>
      <sheetName val="Ñîáñòâåííûé êàïèòàë"/>
      <sheetName val="Inventory Count Sheet"/>
      <sheetName val="VLOOKUP"/>
      <sheetName val="INPUTMASTER"/>
      <sheetName val="Book Adjustments"/>
      <sheetName val="TB"/>
      <sheetName val="Financial ratios А3"/>
      <sheetName val="00"/>
      <sheetName val="InputTD"/>
      <sheetName val="Notes IS"/>
      <sheetName val="Kas FA Movement"/>
      <sheetName val="2005 Social"/>
      <sheetName val="MODEL500"/>
      <sheetName val="Depr"/>
      <sheetName val="2_Loans to customers"/>
      <sheetName val="July_03_Pg8"/>
      <sheetName val="9"/>
      <sheetName val="Movements"/>
      <sheetName val="Содержание"/>
      <sheetName val="C 25"/>
      <sheetName val="Info"/>
      <sheetName val="Data-in"/>
      <sheetName val="Movement"/>
      <sheetName val="P&amp;L"/>
      <sheetName val="Provisions"/>
      <sheetName val="9-1"/>
      <sheetName val="4"/>
      <sheetName val="1-1"/>
      <sheetName val="1"/>
      <sheetName val="Datasheet"/>
      <sheetName val="Capex"/>
      <sheetName val="Anlagevermögen"/>
      <sheetName val="Deferred tax"/>
      <sheetName val="Hidden"/>
      <sheetName val="IS"/>
      <sheetName val="General Assumptions"/>
      <sheetName val="консолид Нурсат"/>
      <sheetName val="FA Movement Kyrg"/>
      <sheetName val="ЛСЦ начисленное на 31.12.08"/>
      <sheetName val="ЛЛизинг начис. на 31.12.08"/>
      <sheetName val="Production_Ref Q-1-3"/>
      <sheetName val="GAAP TB 31.12.01  detail p&amp;l"/>
      <sheetName val="8082"/>
      <sheetName val="8145"/>
      <sheetName val="8200"/>
      <sheetName val="8113"/>
      <sheetName val="8140"/>
      <sheetName val="8070"/>
      <sheetName val="PL"/>
      <sheetName val="24"/>
      <sheetName val="8"/>
      <sheetName val="SE"/>
      <sheetName val="10"/>
      <sheetName val="7"/>
      <sheetName val="11"/>
      <sheetName val="12"/>
      <sheetName val="14"/>
      <sheetName val="16"/>
      <sheetName val="17"/>
      <sheetName val="23"/>
      <sheetName val="18"/>
      <sheetName val="6"/>
      <sheetName val="CFS"/>
      <sheetName val="21"/>
      <sheetName val="19"/>
      <sheetName val="breakdown"/>
      <sheetName val="FA depreciation"/>
      <sheetName val="Intercompany transactions"/>
      <sheetName val="TB-KZT"/>
      <sheetName val="TB USD"/>
      <sheetName val="Interco payables&amp;receivables"/>
      <sheetName val="1НК_объемы"/>
      <sheetName val="Control"/>
      <sheetName val="Dept"/>
      <sheetName val="$ IS"/>
      <sheetName val="Cur portion of L-t loans 2006"/>
      <sheetName val=""/>
      <sheetName val="BS"/>
      <sheetName val="1NK"/>
      <sheetName val="Additions testing"/>
      <sheetName val="Movement schedule"/>
      <sheetName val="depreciation testing"/>
      <sheetName val="FA Movement "/>
      <sheetName val="Project Detail Inputs"/>
      <sheetName val="FS"/>
      <sheetName val="Статьи"/>
      <sheetName val="100.00"/>
      <sheetName val="99累油"/>
      <sheetName val="SATIŞ LİTRE"/>
      <sheetName val="TL B.Y. DATA"/>
      <sheetName val="TL F.Y. DATA"/>
      <sheetName val="TL R.B.Y. DATA"/>
      <sheetName val="LTM"/>
      <sheetName val="CREDIT STATS"/>
      <sheetName val="DropZone"/>
      <sheetName val="Analitics"/>
      <sheetName val="B 1"/>
      <sheetName val="A 100"/>
      <sheetName val="Spreadsheet # 2"/>
      <sheetName val="КРАТКИЕ СВЕДЕНИЯ"/>
      <sheetName val="ФС-75"/>
      <sheetName val="ФСМн "/>
      <sheetName val="ФХ "/>
      <sheetName val="ФХС-40 "/>
      <sheetName val="ФХС-48 "/>
      <sheetName val="3НК"/>
      <sheetName val="Lookup"/>
      <sheetName val="DRILL"/>
      <sheetName val="Управление"/>
      <sheetName val="Historical cost"/>
      <sheetName val="Managed Capacity"/>
      <sheetName val="income_expenses 2004"/>
      <sheetName val="отложенные налоги"/>
      <sheetName val="Table"/>
      <sheetName val="Строки 20_21_27"/>
      <sheetName val="Control Settings"/>
      <sheetName val="2"/>
      <sheetName val="Actuals Input"/>
      <sheetName val="10. Входные данные"/>
      <sheetName val="Команда и роли"/>
      <sheetName val="12НК"/>
      <sheetName val="7НК"/>
      <sheetName val="объекты обществаКокшетау"/>
      <sheetName val="O.500 Property Tax"/>
      <sheetName val="Графики В2С"/>
      <sheetName val="Оценка"/>
      <sheetName val="ДД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 threshold (2)"/>
      <sheetName val="TL G.Y. DATA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PP&amp;E mvt for 2003"/>
      <sheetName val="fes"/>
      <sheetName val="600000"/>
      <sheetName val="700000"/>
      <sheetName val="700000 (общая)"/>
      <sheetName val="610000-783000"/>
      <sheetName val="Общий"/>
      <sheetName val="FS"/>
      <sheetName val="depreciation testing"/>
      <sheetName val="Datasheet"/>
      <sheetName val="Статьи"/>
      <sheetName val="Intercompany transactions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STRUCTIONS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F100-Trial B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PAGE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Dictionaries"/>
      <sheetName val="Ф1"/>
      <sheetName val="12"/>
      <sheetName val="ЗАО_н.ит"/>
      <sheetName val="ЗАО_мес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F100-Trial BS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  <sheetName val="COVER_PAGE1"/>
      <sheetName val="I__BALANCE_SHEET1"/>
      <sheetName val="II__PROFIT_&amp;_LOSS1"/>
      <sheetName val="III__CASH_FLOW1"/>
      <sheetName val="IV__Stmt_of_GAINS_&amp;_LOSSES1"/>
      <sheetName val="1__Cash1"/>
      <sheetName val="2__Securities1"/>
      <sheetName val="3a__Trade_Rec_1"/>
      <sheetName val="3b__Financial_&amp;_Other_Rec_1"/>
      <sheetName val="3c__Other_Rec__Affiliates1"/>
      <sheetName val="4__Inventories1"/>
      <sheetName val="5__Fixed_Assets1"/>
      <sheetName val="6a__Liabilities1"/>
      <sheetName val="7__Other_Accr_,Liab_1"/>
      <sheetName val="7a__Other_Liab__Affiliates1"/>
      <sheetName val="9__Equity1"/>
      <sheetName val="10__Sales1"/>
      <sheetName val="11__Interest_Exp_,Inc__1"/>
      <sheetName val="12__Other_Inc_,Exp_1"/>
      <sheetName val="13__Leasing1"/>
      <sheetName val="14__Related_Parties1"/>
      <sheetName val="15__Foreign_Exchange_Income1"/>
      <sheetName val="16__Gains_Losses_FA1"/>
      <sheetName val="17__Restructuring1"/>
      <sheetName val="ЗАО_н_ит"/>
      <sheetName val="F100-Trial_BS"/>
      <sheetName val="годовой_2020"/>
      <sheetName val="Атрибуты_товара"/>
      <sheetName val="Единицы_измерения"/>
      <sheetName val="Способы_закупок"/>
      <sheetName val="Основание_из_одного_источника"/>
      <sheetName val="Приоритет_закупок"/>
      <sheetName val="Классификатор_стран"/>
      <sheetName val="годовой_2020_(2)"/>
      <sheetName val="Справочник_Инкотермс"/>
      <sheetName val="Тип_дней"/>
      <sheetName val="Вид_предоплаты"/>
      <sheetName val="Вид_промежуточного_платежа"/>
      <sheetName val="Признак_НДС"/>
      <sheetName val="Intercompany_transactions"/>
      <sheetName val="Строки_20_21_27"/>
      <sheetName val="фот_пп2000разбивка"/>
      <sheetName val="PP&amp;E_mvt_for_2003"/>
      <sheetName val="Testing_of_accruals"/>
      <sheetName val="лист_к_диаграмме_(2)"/>
      <sheetName val="COVER_PAGE2"/>
      <sheetName val="I__BALANCE_SHEET2"/>
      <sheetName val="II__PROFIT_&amp;_LOSS2"/>
      <sheetName val="III__CASH_FLOW2"/>
      <sheetName val="IV__Stmt_of_GAINS_&amp;_LOSSES2"/>
      <sheetName val="1__Cash2"/>
      <sheetName val="2__Securities2"/>
      <sheetName val="3a__Trade_Rec_2"/>
      <sheetName val="3b__Financial_&amp;_Other_Rec_2"/>
      <sheetName val="3c__Other_Rec__Affiliates2"/>
      <sheetName val="4__Inventories2"/>
      <sheetName val="5__Fixed_Assets2"/>
      <sheetName val="6a__Liabilities2"/>
      <sheetName val="7__Other_Accr_,Liab_2"/>
      <sheetName val="7a__Other_Liab__Affiliates2"/>
      <sheetName val="9__Equity2"/>
      <sheetName val="10__Sales2"/>
      <sheetName val="11__Interest_Exp_,Inc__2"/>
      <sheetName val="12__Other_Inc_,Exp_2"/>
      <sheetName val="13__Leasing2"/>
      <sheetName val="14__Related_Parties2"/>
      <sheetName val="15__Foreign_Exchange_Income2"/>
      <sheetName val="16__Gains_Losses_FA2"/>
      <sheetName val="17__Restructuring2"/>
      <sheetName val="ЗАО_н_ит1"/>
      <sheetName val="F100-Trial_BS1"/>
      <sheetName val="годовой_20201"/>
      <sheetName val="Атрибуты_товара1"/>
      <sheetName val="Единицы_измерения1"/>
      <sheetName val="Способы_закупок1"/>
      <sheetName val="Основание_из_одного_источника1"/>
      <sheetName val="Приоритет_закупок1"/>
      <sheetName val="Классификатор_стран1"/>
      <sheetName val="годовой_2020_(2)1"/>
      <sheetName val="Справочник_Инкотермс1"/>
      <sheetName val="Тип_дней1"/>
      <sheetName val="Вид_предоплаты1"/>
      <sheetName val="Вид_промежуточного_платежа1"/>
      <sheetName val="Признак_НДС1"/>
      <sheetName val="Intercompany_transactions1"/>
      <sheetName val="Строки_20_21_271"/>
      <sheetName val="фот_пп2000разбивка1"/>
      <sheetName val="PP&amp;E_mvt_for_20031"/>
      <sheetName val="Testing_of_accruals1"/>
      <sheetName val="лист_к_диаграмме_(2)1"/>
      <sheetName val="COVER_PAGE3"/>
      <sheetName val="I__BALANCE_SHEET3"/>
      <sheetName val="II__PROFIT_&amp;_LOSS3"/>
      <sheetName val="III__CASH_FLOW3"/>
      <sheetName val="IV__Stmt_of_GAINS_&amp;_LOSSES3"/>
      <sheetName val="1__Cash3"/>
      <sheetName val="2__Securities3"/>
      <sheetName val="3a__Trade_Rec_3"/>
      <sheetName val="3b__Financial_&amp;_Other_Rec_3"/>
      <sheetName val="3c__Other_Rec__Affiliates3"/>
      <sheetName val="4__Inventories3"/>
      <sheetName val="5__Fixed_Assets3"/>
      <sheetName val="6a__Liabilities3"/>
      <sheetName val="7__Other_Accr_,Liab_3"/>
      <sheetName val="7a__Other_Liab__Affiliates3"/>
      <sheetName val="9__Equity3"/>
      <sheetName val="10__Sales3"/>
      <sheetName val="11__Interest_Exp_,Inc__3"/>
      <sheetName val="12__Other_Inc_,Exp_3"/>
      <sheetName val="13__Leasing3"/>
      <sheetName val="14__Related_Parties3"/>
      <sheetName val="15__Foreign_Exchange_Income3"/>
      <sheetName val="16__Gains_Losses_FA3"/>
      <sheetName val="17__Restructuring3"/>
      <sheetName val="ЗАО_н_ит2"/>
      <sheetName val="F100-Trial_BS2"/>
      <sheetName val="годовой_20202"/>
      <sheetName val="Атрибуты_товара2"/>
      <sheetName val="Единицы_измерения2"/>
      <sheetName val="Способы_закупок2"/>
      <sheetName val="Основание_из_одного_источника2"/>
      <sheetName val="Приоритет_закупок2"/>
      <sheetName val="Классификатор_стран2"/>
      <sheetName val="годовой_2020_(2)2"/>
      <sheetName val="Справочник_Инкотермс2"/>
      <sheetName val="Тип_дней2"/>
      <sheetName val="Вид_предоплаты2"/>
      <sheetName val="Вид_промежуточного_платежа2"/>
      <sheetName val="Признак_НДС2"/>
      <sheetName val="Intercompany_transactions2"/>
      <sheetName val="Строки_20_21_272"/>
      <sheetName val="фот_пп2000разбивка2"/>
      <sheetName val="PP&amp;E_mvt_for_20032"/>
      <sheetName val="Testing_of_accruals2"/>
      <sheetName val="лист_к_диаграмме_(2)2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>
        <row r="110">
          <cell r="D110" t="str">
            <v>Заземление переносное</v>
          </cell>
        </row>
      </sheetData>
      <sheetData sheetId="57">
        <row r="110">
          <cell r="D110" t="str">
            <v>Заземление переносное</v>
          </cell>
        </row>
      </sheetData>
      <sheetData sheetId="58">
        <row r="110">
          <cell r="D110" t="str">
            <v>Заземление переносное</v>
          </cell>
        </row>
      </sheetData>
      <sheetData sheetId="59">
        <row r="110">
          <cell r="D110" t="str">
            <v>Заземление переносное</v>
          </cell>
        </row>
      </sheetData>
      <sheetData sheetId="60">
        <row r="110">
          <cell r="D110" t="str">
            <v>Заземление переносное</v>
          </cell>
        </row>
      </sheetData>
      <sheetData sheetId="61">
        <row r="110">
          <cell r="D110" t="str">
            <v>Заземление переносное</v>
          </cell>
        </row>
      </sheetData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>
        <row r="110">
          <cell r="D110" t="str">
            <v>Заземление переносное</v>
          </cell>
        </row>
      </sheetData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>
        <row r="110">
          <cell r="D110" t="str">
            <v>Заземление переносное</v>
          </cell>
        </row>
      </sheetData>
      <sheetData sheetId="103">
        <row r="110">
          <cell r="D110" t="str">
            <v>Заземление переносное</v>
          </cell>
        </row>
      </sheetData>
      <sheetData sheetId="104">
        <row r="110">
          <cell r="D110" t="str">
            <v>Заземление переносное</v>
          </cell>
        </row>
      </sheetData>
      <sheetData sheetId="105">
        <row r="110">
          <cell r="D110" t="str">
            <v>Заземление переносное</v>
          </cell>
        </row>
      </sheetData>
      <sheetData sheetId="106">
        <row r="110">
          <cell r="D110" t="str">
            <v>Заземление переносное</v>
          </cell>
        </row>
      </sheetData>
      <sheetData sheetId="107">
        <row r="110">
          <cell r="D110" t="str">
            <v>Заземление переносное</v>
          </cell>
        </row>
      </sheetData>
      <sheetData sheetId="108">
        <row r="110">
          <cell r="D110" t="str">
            <v>Заземление переносное</v>
          </cell>
        </row>
      </sheetData>
      <sheetData sheetId="109"/>
      <sheetData sheetId="110"/>
      <sheetData sheetId="111"/>
      <sheetData sheetId="112"/>
      <sheetData sheetId="113"/>
      <sheetData sheetId="114">
        <row r="110">
          <cell r="D110" t="str">
            <v>Заземление переносное</v>
          </cell>
        </row>
      </sheetData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>
        <row r="110">
          <cell r="D110" t="str">
            <v>Заземление переносное</v>
          </cell>
        </row>
      </sheetData>
      <sheetData sheetId="148">
        <row r="110">
          <cell r="D110" t="str">
            <v>Заземление переносное</v>
          </cell>
        </row>
      </sheetData>
      <sheetData sheetId="149">
        <row r="110">
          <cell r="D110" t="str">
            <v>Заземление переносное</v>
          </cell>
        </row>
      </sheetData>
      <sheetData sheetId="150">
        <row r="110">
          <cell r="D110" t="str">
            <v>Заземление переносное</v>
          </cell>
        </row>
      </sheetData>
      <sheetData sheetId="151">
        <row r="110">
          <cell r="D110" t="str">
            <v>Заземление переносное</v>
          </cell>
        </row>
      </sheetData>
      <sheetData sheetId="152">
        <row r="110">
          <cell r="D110" t="str">
            <v>Заземление переносное</v>
          </cell>
        </row>
      </sheetData>
      <sheetData sheetId="153">
        <row r="110">
          <cell r="D110" t="str">
            <v>Заземление переносное</v>
          </cell>
        </row>
      </sheetData>
      <sheetData sheetId="154"/>
      <sheetData sheetId="155"/>
      <sheetData sheetId="156"/>
      <sheetData sheetId="157"/>
      <sheetData sheetId="158"/>
      <sheetData sheetId="159">
        <row r="110">
          <cell r="D110" t="str">
            <v>Заземление переносное</v>
          </cell>
        </row>
      </sheetData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>
        <row r="110">
          <cell r="D110" t="str">
            <v>Заземление переносное</v>
          </cell>
        </row>
      </sheetData>
      <sheetData sheetId="193">
        <row r="110">
          <cell r="D110" t="str">
            <v>Заземление переносное</v>
          </cell>
        </row>
      </sheetData>
      <sheetData sheetId="194">
        <row r="110">
          <cell r="D110" t="str">
            <v>Заземление переносное</v>
          </cell>
        </row>
      </sheetData>
      <sheetData sheetId="195">
        <row r="110">
          <cell r="D110" t="str">
            <v>Заземление переносное</v>
          </cell>
        </row>
      </sheetData>
      <sheetData sheetId="196">
        <row r="110">
          <cell r="D110" t="str">
            <v>Заземление переносное</v>
          </cell>
        </row>
      </sheetData>
      <sheetData sheetId="197">
        <row r="110">
          <cell r="D110" t="str">
            <v>Заземление переносное</v>
          </cell>
        </row>
      </sheetData>
      <sheetData sheetId="198">
        <row r="110">
          <cell r="D110" t="str">
            <v>Заземление переносное</v>
          </cell>
        </row>
      </sheetData>
      <sheetData sheetId="199"/>
      <sheetData sheetId="200"/>
      <sheetData sheetId="201"/>
      <sheetData sheetId="202"/>
      <sheetData sheetId="203"/>
      <sheetData sheetId="204">
        <row r="110">
          <cell r="D110" t="str">
            <v>Заземление переносное</v>
          </cell>
        </row>
      </sheetData>
      <sheetData sheetId="205"/>
      <sheetData sheetId="206"/>
      <sheetData sheetId="207"/>
      <sheetData sheetId="208"/>
      <sheetData sheetId="209"/>
      <sheetData sheetId="210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PP&amp;E mvt for 2003"/>
      <sheetName val="F100-Trial BS"/>
      <sheetName val="справка"/>
      <sheetName val="Data"/>
      <sheetName val="Test of FA Installation"/>
      <sheetName val="Additions"/>
      <sheetName val="FS"/>
      <sheetName val="name"/>
      <sheetName val="Cash CCI Detail"/>
      <sheetName val="Profit &amp; Loss Total"/>
      <sheetName val="Additions testing"/>
      <sheetName val="Movement schedule"/>
      <sheetName val="depreciation testing"/>
      <sheetName val="UNITPRICES"/>
      <sheetName val="Graphs_Nefteproduct"/>
      <sheetName val="Royalty"/>
      <sheetName val="Payroll Test"/>
      <sheetName val="Title"/>
      <sheetName val="tovarNHZ"/>
      <sheetName val="ЯНВ_99"/>
      <sheetName val="#ССЫЛКА"/>
      <sheetName val="новая _5"/>
      <sheetName val="std tabel"/>
      <sheetName val="Transportation Services"/>
      <sheetName val="Summary"/>
      <sheetName val="Workover service"/>
      <sheetName val="Utilities Expense"/>
      <sheetName val="5YP"/>
      <sheetName val="NewCashFlow"/>
      <sheetName val="ЗАО_н.ит"/>
      <sheetName val="ЗАО_мес"/>
      <sheetName val="2006 2Day Tel"/>
      <sheetName val="B 1"/>
      <sheetName val="Tax Dep."/>
      <sheetName val="K-1"/>
      <sheetName val="L-1"/>
      <sheetName val="N-1"/>
      <sheetName val="SMSTemp"/>
      <sheetName val="Spreadsheet # 2"/>
      <sheetName val="Data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F100-Trial BS"/>
      <sheetName val="INSTRUCTIONS"/>
      <sheetName val="справка"/>
      <sheetName val="Data"/>
      <sheetName val="Test of FA Installation"/>
      <sheetName val="Additions"/>
      <sheetName val="FS"/>
      <sheetName val="name"/>
      <sheetName val="Cash CCI Detail"/>
      <sheetName val="Profit &amp; Loss Total"/>
      <sheetName val="Additions testing"/>
      <sheetName val="Movement schedule"/>
      <sheetName val="depreciation testing"/>
      <sheetName val="UNITPRICES"/>
      <sheetName val="Graphs_Nefteproduct"/>
      <sheetName val="Royalty"/>
      <sheetName val="Payroll Test"/>
      <sheetName val="Title"/>
      <sheetName val="PP&amp;E mvt for 2003"/>
      <sheetName val="tovarNHZ"/>
      <sheetName val="ЯНВ_99"/>
      <sheetName val="#ССЫЛКА"/>
      <sheetName val="новая _5"/>
      <sheetName val="std tabel"/>
      <sheetName val="Transportation Services"/>
      <sheetName val="Summary"/>
      <sheetName val="Workover service"/>
      <sheetName val="Utilities Expense"/>
      <sheetName val="5YP"/>
      <sheetName val="NewCashFlow"/>
      <sheetName val="ЗАО_н.ит"/>
      <sheetName val="ЗАО_мес"/>
      <sheetName val="2006 2Day Tel"/>
      <sheetName val="B 1"/>
      <sheetName val="Tax Dep."/>
      <sheetName val="K-1"/>
      <sheetName val="L-1"/>
      <sheetName val="N-1"/>
      <sheetName val="SMSTemp"/>
      <sheetName val="Spreadsheet # 2"/>
      <sheetName val="Data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1NK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обыча нефти4"/>
      <sheetName val="ЦентрЗатр"/>
      <sheetName val="ЕдИзм"/>
      <sheetName val="Предпр"/>
      <sheetName val="INSTRUCTIONS"/>
      <sheetName val="свод"/>
      <sheetName val="группа"/>
      <sheetName val="2006 AJE RJE"/>
      <sheetName val="2.2 ОтклОТМ"/>
      <sheetName val="1.3.2 ОТМ"/>
      <sheetName val="Другие расходы"/>
      <sheetName val="Форма 4 кап.зат-ты (2)"/>
      <sheetName val="Статьи"/>
      <sheetName val="FES"/>
      <sheetName val="H3.100 Rollforward"/>
      <sheetName val="Б.мчас (П)"/>
      <sheetName val="Налоги"/>
      <sheetName val="Исх.данные"/>
      <sheetName val="распределение модели"/>
      <sheetName val="SMSTemp"/>
      <sheetName val="1"/>
      <sheetName val="цеховые"/>
      <sheetName val="9"/>
      <sheetName val="Analytics"/>
      <sheetName val="Info"/>
      <sheetName val="Production_Ref Q-1-3"/>
      <sheetName val="Список документов"/>
      <sheetName val="XREF"/>
      <sheetName val="ОТЧЕТ КТЖ 01.01.09"/>
      <sheetName val="FA Movement Kyrg"/>
      <sheetName val="FA Movement "/>
      <sheetName val="depreciation testing"/>
      <sheetName val="Anlagevermögen"/>
      <sheetName val="УПРАВЛЕНИЕ11"/>
      <sheetName val="База"/>
      <sheetName val="из сем"/>
      <sheetName val="Movements"/>
      <sheetName val="Hidden"/>
      <sheetName val="Собственный капитал"/>
      <sheetName val="GAAP TB 31.12.01  detail p&amp;l"/>
      <sheetName val="Movement"/>
      <sheetName val="Balance Sheet"/>
      <sheetName val="8180 (8181,8182)"/>
      <sheetName val="8082"/>
      <sheetName val="8113"/>
      <sheetName val="Additions_Disposals"/>
      <sheetName val="1 вариант  2009 "/>
      <sheetName val="GAAP TB 30.09.01  detail p&amp;l"/>
      <sheetName val="8250"/>
      <sheetName val="8140"/>
      <sheetName val="8070"/>
      <sheetName val="8145"/>
      <sheetName val="8200"/>
      <sheetName val="8210"/>
      <sheetName val="без НДС"/>
      <sheetName val="Sheet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Март"/>
      <sheetName val="Сентябрь"/>
      <sheetName val="Квартал"/>
      <sheetName val="Декабрь"/>
      <sheetName val="Ноябрь"/>
      <sheetName val="ДД"/>
      <sheetName val="ATI"/>
      <sheetName val="US Dollar 2003"/>
      <sheetName val="SDR 2003"/>
      <sheetName val="Captions"/>
      <sheetName val="form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поставка сравн13"/>
      <sheetName val="Budget"/>
      <sheetName val="Cost 99v98"/>
      <sheetName val="cant sim"/>
      <sheetName val="PYTB"/>
      <sheetName val="XLR_NoRangeSheet"/>
      <sheetName val="фот пп2000разбивка"/>
      <sheetName val="ЗАО_н.ит"/>
      <sheetName val="ЗАО_мес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АПК реформ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ОборБалФормОтч"/>
      <sheetName val="ТитулЛистОтч"/>
      <sheetName val="Production_ref_Q4"/>
      <sheetName val="Sales-COS"/>
      <sheetName val="Financial ratios А3"/>
      <sheetName val="2_2 ОтклОТМ"/>
      <sheetName val="1_3_2 ОТМ"/>
      <sheetName val="I. Прогноз доходов"/>
      <sheetName val="Лист3"/>
      <sheetName val="GTM BK"/>
      <sheetName val="Const"/>
      <sheetName val="Dep_OpEx"/>
      <sheetName val="Consolidator Inputs"/>
      <sheetName val="Auxilliary_Info"/>
      <sheetName val="TOC"/>
      <sheetName val="NPV"/>
      <sheetName val="План произв-ва (мес.) (бюджет)"/>
      <sheetName val="Итоговая таблица"/>
      <sheetName val="Расчет2000Прямой"/>
      <sheetName val="Precios"/>
      <sheetName val="5R"/>
      <sheetName val="KreПК"/>
      <sheetName val="Пр 41"/>
      <sheetName val="Russia Print Version"/>
      <sheetName val="U2 775 - COGS comparison per su"/>
      <sheetName val="finbal10"/>
      <sheetName val="12НК"/>
      <sheetName val="3НК"/>
      <sheetName val="KCC"/>
      <sheetName val="Данные"/>
      <sheetName val="П"/>
      <sheetName val="calc"/>
      <sheetName val="2008 ГСМ"/>
      <sheetName val="Плата за загрязнение "/>
      <sheetName val="Типограф"/>
      <sheetName val="IS"/>
      <sheetName val="2кв."/>
      <sheetName val="ОТиТБ"/>
      <sheetName val="Non-Statistical Sampling Master"/>
      <sheetName val="Global Data"/>
      <sheetName val="A-20"/>
      <sheetName val="канц"/>
      <sheetName val="Апрель"/>
      <sheetName val="Июль"/>
      <sheetName val="Июнь"/>
      <sheetName val="факс(2005-20гг.)"/>
      <sheetName val="1 (2)"/>
      <sheetName val="ППД"/>
      <sheetName val="2в"/>
      <sheetName val="общ-нефт"/>
      <sheetName val="summary"/>
      <sheetName val="Datasheet"/>
      <sheetName val="Лист2"/>
      <sheetName val="O.500 Property Tax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ommon"/>
      <sheetName val="OPEX&amp;FIN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ВСДС_1 (MAIN)"/>
      <sheetName val="Test of FA Installation"/>
      <sheetName val="Additions"/>
      <sheetName val="Cash flows - PBC"/>
      <sheetName val="FA register"/>
      <sheetName val="исп.см."/>
      <sheetName val="L&amp;E"/>
      <sheetName val="Pbs_Wbs_ATC"/>
      <sheetName val="Disclosure"/>
      <sheetName val="01-45"/>
      <sheetName val="Capex"/>
      <sheetName val="Kolommen_balans"/>
      <sheetName val="SA Procedures"/>
      <sheetName val="ГМ "/>
      <sheetName val="форма 3 смета затрат"/>
      <sheetName val="Подразделения"/>
      <sheetName val="Проекты"/>
      <sheetName val="Сотрудники"/>
      <sheetName val="прил№10"/>
      <sheetName val="Cashflow"/>
      <sheetName val="Спр. раб."/>
      <sheetName val="K-800 Imp. test"/>
      <sheetName val="Гр5(о)"/>
      <sheetName val="Макро"/>
      <sheetName val="$ IS"/>
      <sheetName val="7"/>
      <sheetName val="10"/>
      <sheetName val="факс(2005-20гг_)"/>
      <sheetName val="-расчет налогов от ФОТ  на 2014"/>
      <sheetName val="Reference"/>
      <sheetName val="перевозки"/>
      <sheetName val="L-1"/>
      <sheetName val="ввод-вывод ОС авг2004- 2005"/>
      <sheetName val="Форма3.6"/>
      <sheetName val="Graph"/>
      <sheetName val="misc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16.12"/>
      <sheetName val="6 NK"/>
      <sheetName val="1кв. "/>
      <sheetName val="замер"/>
      <sheetName val="78"/>
      <sheetName val="PM-TE"/>
      <sheetName val="Test"/>
      <sheetName val="Keys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Бюджет тек. затрат"/>
      <sheetName val="коммун.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MetaData"/>
      <sheetName val="ЛСЦ начисленное на 31.12.08"/>
      <sheetName val="ЛЛизинг начис. на 31.12.08"/>
      <sheetName val="ВОЛС"/>
      <sheetName val="Служебный ФКРБ"/>
      <sheetName val="Источник финансирования"/>
      <sheetName val="Способ закупки"/>
      <sheetName val="Тип пункта плана"/>
      <sheetName val="коммун_"/>
      <sheetName val="Бюджет_тек__затрат"/>
      <sheetName val="K-800_Imp__test"/>
      <sheetName val="FA_register"/>
      <sheetName val="не_удалять!"/>
      <sheetName val="4"/>
      <sheetName val="заявка_на_произ"/>
      <sheetName val="ТД РАП"/>
      <sheetName val="Profiles"/>
      <sheetName val="Wells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fish"/>
      <sheetName val="тиме"/>
      <sheetName val="InputTI"/>
      <sheetName val="PIT&amp;PP(2)"/>
      <sheetName val="Служебный ФК_x0005__x0000_"/>
      <sheetName val="Loaded"/>
      <sheetName val="6НК簀⽕쐀⽕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K-800_Imp__test1"/>
      <sheetName val="FA_register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Бонды стр.341"/>
      <sheetName val="Threshold Table"/>
      <sheetName val="Простой 5-10 тн"/>
      <sheetName val="ДДСАБ"/>
      <sheetName val="ДДСККБ"/>
      <sheetName val="Input TI"/>
      <sheetName val="Links"/>
      <sheetName val="ТМЗ-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 refreshError="1"/>
      <sheetData sheetId="361" refreshError="1"/>
      <sheetData sheetId="362" refreshError="1"/>
      <sheetData sheetId="363"/>
      <sheetData sheetId="364"/>
      <sheetData sheetId="365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 refreshError="1"/>
      <sheetData sheetId="637" refreshError="1"/>
      <sheetData sheetId="638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form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XREF"/>
      <sheetName val="Добыча_нефти41"/>
      <sheetName val="Добыча_нефти4"/>
      <sheetName val="Добыча_нефти42"/>
      <sheetName val="ЯНВАРЬ"/>
      <sheetName val="Добычанефти4"/>
      <sheetName val="поставкасравн13"/>
      <sheetName val="calc"/>
      <sheetName val="АПК реформа"/>
      <sheetName val="Movements"/>
      <sheetName val="Б.мчас (П)"/>
      <sheetName val="из сем"/>
      <sheetName val="PP&amp;E mvt for 2003"/>
      <sheetName val="свод"/>
      <sheetName val="прил№10"/>
      <sheetName val="2008 ГСМ"/>
      <sheetName val="Плата за загрязнение "/>
      <sheetName val="Типограф"/>
      <sheetName val="IS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факс(2005-20гг.)"/>
      <sheetName val="канц"/>
      <sheetName val="поставка сравн13"/>
      <sheetName val="База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Служебный ФКРБ"/>
      <sheetName val="Источник финансирования"/>
      <sheetName val="Способ закупки"/>
      <sheetName val="Тип пункта плана"/>
      <sheetName val="Содержание"/>
      <sheetName val="Гр5(о)"/>
      <sheetName val="Макро"/>
      <sheetName val="$ IS"/>
      <sheetName val="7"/>
      <sheetName val="10"/>
      <sheetName val="1"/>
      <sheetName val="ЕдИзм"/>
      <sheetName val="Предпр"/>
      <sheetName val="Собственный капитал"/>
      <sheetName val="УПРАВЛЕНИЕ1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Disclosure"/>
      <sheetName val="4"/>
      <sheetName val="Movement"/>
      <sheetName val="Budget"/>
      <sheetName val="2.2 ОтклОТМ"/>
      <sheetName val="1.3.2 ОТМ"/>
      <sheetName val="Cost 99v98"/>
      <sheetName val="cant sim"/>
      <sheetName val="PYTB"/>
      <sheetName val="XLR_NoRangeSheet"/>
      <sheetName val="фот пп2000разбивка"/>
      <sheetName val="I. Прогноз доходов"/>
      <sheetName val="Production_Ref Q-1-3"/>
      <sheetName val="1NK"/>
      <sheetName val="Financial ratios А3"/>
      <sheetName val="2_2 ОтклОТМ"/>
      <sheetName val="1_3_2 ОТМ"/>
      <sheetName val="U2 775 - COGS comparison per su"/>
      <sheetName val="ЗАО_н.ит"/>
      <sheetName val="ЗАО_мес"/>
      <sheetName val="Production_ref_Q4"/>
      <sheetName val="Sales-COS"/>
      <sheetName val="Analytics"/>
      <sheetName val="FA Movement Kyrg"/>
      <sheetName val="Reference"/>
      <sheetName val="Anlagevermögen"/>
      <sheetName val="Pbs_Wbs_ATC"/>
      <sheetName val="перевозки"/>
      <sheetName val="Non-Statistical Sampling Master"/>
      <sheetName val="Global Data"/>
      <sheetName val="SMSTemp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H3.100 Rollforward"/>
      <sheetName val="Налоги"/>
      <sheetName val="Capex"/>
      <sheetName val="Kolommen_balans"/>
      <sheetName val="SA Procedures"/>
      <sheetName val="Пр 41"/>
      <sheetName val="5R"/>
      <sheetName val="9"/>
      <sheetName val="L-1"/>
      <sheetName val="ввод-вывод ОС авг2004- 2005"/>
      <sheetName val="ОборБалФормОтч"/>
      <sheetName val="ТитулЛистОтч"/>
      <sheetName val="Graph"/>
      <sheetName val="1 (2)"/>
      <sheetName val="ППД"/>
      <sheetName val="2в"/>
      <sheetName val="общ-нефт"/>
      <sheetName val="O.500 Property Tax"/>
      <sheetName val="Loaded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ТД РАП"/>
      <sheetName val="Спр. раб."/>
      <sheetName val="Cashflow"/>
      <sheetName val="Бюджет тек. затрат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2кв."/>
      <sheetName val="ОТиТБ"/>
      <sheetName val="A-20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K-800 Imp. test"/>
      <sheetName val="FA register"/>
      <sheetName val="коммун.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заявка_на_произ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из_сем4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Собственный_капитал1"/>
      <sheetName val="$_IS1"/>
      <sheetName val="2_2_ОтклОТМ2"/>
      <sheetName val="1_3_2_ОТМ2"/>
      <sheetName val="Cost_99v981"/>
      <sheetName val="cant_sim1"/>
      <sheetName val="фот_пп2000разбивка1"/>
      <sheetName val="I__Прогноз_доходов1"/>
      <sheetName val="Production_Ref_Q-1-31"/>
      <sheetName val="Financial_ratios_А31"/>
      <sheetName val="2_2_ОтклОТМ3"/>
      <sheetName val="1_3_2_ОТМ3"/>
      <sheetName val="U2_775_-_COGS_comparison_per_s1"/>
      <sheetName val="ЗАО_н_ит1"/>
      <sheetName val="FA_Movement_Kyrg"/>
      <sheetName val="US_Dollar_20034"/>
      <sheetName val="SDR_20034"/>
      <sheetName val="Control_Settings1"/>
      <sheetName val="GTM_BK1"/>
      <sheetName val="Consolidator_Inputs1"/>
      <sheetName val="7_1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SA_Procedures"/>
      <sheetName val="Пр_411"/>
      <sheetName val="ввод-вывод_ОС_авг2004-_2005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Russia_Print_Version1"/>
      <sheetName val="2кв_1"/>
      <sheetName val="FA_Movement_"/>
      <sheetName val="depreciation_testing"/>
      <sheetName val="доп_дан_"/>
      <sheetName val="ТД_РАП"/>
      <sheetName val="бартер"/>
      <sheetName val="Securities"/>
      <sheetName val="ГМ "/>
      <sheetName val="6НКԯ_x0000_缀_x0000_"/>
      <sheetName val="Служебный ФК_x0000__x0000_"/>
      <sheetName val="6НК_x0007__x001c__x0009__x000d_"/>
      <sheetName val="_x0000__x000e__x0000__x000a__x0000__x0008__x0000__x000a__x0000__x000b__x0000__x0010__x0000__x0007_"/>
      <sheetName val="K-800_Imp__test1"/>
      <sheetName val="FA_register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"/>
      <sheetName val="ГМ_"/>
      <sheetName val="FA Movement "/>
      <sheetName val="depreciation testing"/>
      <sheetName val="доп.дан."/>
      <sheetName val="Input_Assumptions"/>
      <sheetName val="Служебный ФК恔_x001c_"/>
      <sheetName val="Служебный ФК皸ɫ"/>
      <sheetName val="6НК0_x0000_堀-"/>
      <sheetName val="6НК0_x0000_瀀"/>
      <sheetName val="6НК0_x0000_"/>
      <sheetName val="6НК0_x0000_　Y"/>
      <sheetName val="Служебный ФК_x0017_"/>
      <sheetName val="Служебный ФК_xdd10__x001f_"/>
      <sheetName val="Служебный ФК悄,"/>
      <sheetName val="6НК_x0007__x001c_ _x000d_"/>
      <sheetName val="Служебный ФК厈-"/>
      <sheetName val="Служебный ФК⽄"/>
      <sheetName val="Служебный ФК⽬"/>
      <sheetName val="Служебный ФК嵔 "/>
      <sheetName val="Служебный ФК_xdd90__x0012_"/>
      <sheetName val="Служебный ФК峔("/>
      <sheetName val="Служебный ФК⿯"/>
      <sheetName val="Служебный ФК『"/>
      <sheetName val="Служебный ФКૐǪ"/>
      <sheetName val="6НК/_x0000_쀀Ø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蠀"/>
      <sheetName val="6НК/_x0000_ü"/>
      <sheetName val="6НК/_x0000_£"/>
      <sheetName val="6НК/_x0000_蠀_x0008_"/>
      <sheetName val="6НК/_x0000_頀K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Precios"/>
      <sheetName val="Исх.данные"/>
      <sheetName val="распределение модели"/>
      <sheetName val="цеховые"/>
      <sheetName val="misc"/>
      <sheetName val="-расчет налогов от ФОТ  на 2014"/>
      <sheetName val="Форма3.6"/>
      <sheetName val="MetaData"/>
      <sheetName val="fish"/>
      <sheetName val="16.12"/>
      <sheetName val="ЛСЦ начисленное на 31.12.08"/>
      <sheetName val="ЛЛизинг начис. на 31.12.08"/>
      <sheetName val="ВОЛС"/>
      <sheetName val="исп.см."/>
      <sheetName val="L&amp;E"/>
      <sheetName val="Cash flows - PBC"/>
      <sheetName val="Keys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-расчет_налогов_от_ФОТ__на_2014"/>
      <sheetName val="Форма3_6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ноябрь - декабрь"/>
      <sheetName val="Summary &amp; Variables"/>
      <sheetName val="Индексы"/>
      <sheetName val="Технический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КР з.ч"/>
      <sheetName val="полугодие"/>
      <sheetName val="Вып.П.П."/>
      <sheetName val="кварталы"/>
      <sheetName val="6НК퐀ᵝഀ놃"/>
      <sheetName val=" По скв"/>
      <sheetName val="Программа(М)"/>
      <sheetName val="6НК≟ഀﲃ"/>
      <sheetName val="[form.xls]6НК/_x0000__xd800_¹"/>
      <sheetName val="6НК/_x0000_렀£"/>
      <sheetName val="[form.xls]6НК/_x0000_렀£"/>
      <sheetName val="6НК/_x0000_�¹"/>
      <sheetName val="[form.xls][form.xls]6НК/_x0000__xd800_¹"/>
      <sheetName val="план"/>
      <sheetName val="Россия-экспорт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Служебный ФК "/>
      <sheetName val="6НК/_x0000_ ¹"/>
      <sheetName val="[form.xls][form.xls]6НК/_x0000_蠀 "/>
      <sheetName val="Служебный ФК?_x001f_"/>
      <sheetName val="Служебный ФК?_x0012_"/>
      <sheetName val="6НК/"/>
      <sheetName val="[form.xls]6НК/"/>
      <sheetName val="[form.xls][form.xls]6НК/"/>
      <sheetName val="БРК УЖ"/>
      <sheetName val="БРК ЮКО свод"/>
      <sheetName val="Сбер 1450"/>
      <sheetName val="Сбер 1300"/>
      <sheetName val="Сбер 2500"/>
      <sheetName val="Сбер 3750"/>
      <sheetName val="План_произв-в_x0006__x000c__x0007__x000f__x0010__x0011__x0007__x0007_贰΢ǅ_x0000_Ā_x0000__x0000__x0000__x0000_"/>
      <sheetName val="Залоги c RS"/>
      <sheetName val="Индексы перероценки"/>
      <sheetName val="Актив(1)"/>
      <sheetName val="Исх"/>
      <sheetName val="Служебный ФК悤_x001d_"/>
      <sheetName val="6НК吀ᥢഀ榃"/>
      <sheetName val="[form.xls]6НК/_x0000_�¹"/>
      <sheetName val="[form.xls][form.xls]6НК/_x0000_�¹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тиме"/>
      <sheetName val="План_произв-в_x0006__x000c__x0007__x000f__x0010__x0011__x0007__x0007_贰΢ǅ"/>
      <sheetName val="Project Detail Inputs"/>
      <sheetName val="ВСДС_1 (MAIN)"/>
      <sheetName val="[form.xls][form.xls]6НК/_x0000_렀£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Конс "/>
      <sheetName val="6НК쌊 /_x0000_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Затраты утил.ТБО"/>
      <sheetName val="Админ и ОPEX 2010-12гг"/>
      <sheetName val="14_1_2_2__Услуги связи_"/>
      <sheetName val="Общие данные"/>
      <sheetName val="ПАРАМ"/>
      <sheetName val="канат.прод."/>
      <sheetName val="канат_прод_"/>
      <sheetName val="ноябрь_-_декабрь"/>
      <sheetName val="Ф3"/>
      <sheetName val="4НК"/>
      <sheetName val="LTM"/>
      <sheetName val="CREDIT STATS"/>
      <sheetName val="DropZone"/>
      <sheetName val="Analitics"/>
      <sheetName val="Test of FA Installation"/>
      <sheetName val="Additions"/>
      <sheetName val="Расчет объема СУИБ"/>
      <sheetName val="Энергия"/>
      <sheetName val="FS-97"/>
      <sheetName val="всп"/>
      <sheetName val="Staff"/>
      <sheetName val="Пром1"/>
      <sheetName val="Ural med"/>
      <sheetName val="НДПИ"/>
      <sheetName val="CONB001A_010_30"/>
      <sheetName val="Store"/>
      <sheetName val="КС 2018"/>
      <sheetName val="Lists"/>
      <sheetName val="Коэфф"/>
      <sheetName val="98-02E&amp;PSUM"/>
      <sheetName val="Input TI"/>
      <sheetName val="3.ФОТ"/>
      <sheetName val="4.Налоги"/>
      <sheetName val="VI REVENUE OOD"/>
      <sheetName val="IIb P&amp;L short"/>
      <sheetName val="IV REVENUE ROOMS"/>
      <sheetName val="IV REVENUE  F&amp;B"/>
      <sheetName val="6НК/_x0000_ó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Конфигурация МАКРО"/>
      <sheetName val="Product Assumptions"/>
      <sheetName val="ConsumptionPerUnit"/>
      <sheetName val="14.1.8.11.(Прочие)"/>
      <sheetName val="Все виды материалов D`1-18"/>
      <sheetName val="01-45"/>
      <sheetName val="b-4"/>
      <sheetName val="Sheet3"/>
      <sheetName val="6НК쌊 /"/>
      <sheetName val="ожид ФОТ_2010_форма1"/>
      <sheetName val="свод ФОТ"/>
      <sheetName val="CURCURS"/>
      <sheetName val="КАТО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WBS98"/>
      <sheetName val="Chart_data"/>
      <sheetName val="Управление"/>
      <sheetName val="input_data"/>
      <sheetName val="Финбюджет свод "/>
      <sheetName val="MS"/>
      <sheetName val="ïîñòàâêà ñðàâí13"/>
      <sheetName val="показатели"/>
      <sheetName val="рев дф (1.08.) (3)"/>
      <sheetName val="Фонд 15гор"/>
      <sheetName val="пост. пар."/>
      <sheetName val="6НК/_x0000_瀀G"/>
      <sheetName val="6НК0_x0000_#"/>
      <sheetName val="6НК0_x0000_Å"/>
      <sheetName val="Drop-Downs"/>
      <sheetName val="DCF"/>
      <sheetName val="Prep"/>
      <sheetName val="сводУМЗ"/>
      <sheetName val="акт10"/>
      <sheetName val="Фин. пок-ли"/>
      <sheetName val="Проектные работы"/>
      <sheetName val="Спецтехника, оборудование, база"/>
      <sheetName val="Первоначальные условия"/>
      <sheetName val="Себестоимость"/>
      <sheetName val="Acct Numb"/>
      <sheetName val="6НК예썘/_x0000_"/>
      <sheetName val="COS"/>
      <sheetName val="пассоб"/>
      <sheetName val="Royalty"/>
      <sheetName val="1610"/>
      <sheetName val="1210"/>
      <sheetName val="Бонды стр.341"/>
      <sheetName val="АлЭС"/>
      <sheetName val="Pivot"/>
      <sheetName val="Resource Sheet"/>
      <sheetName val="Main Sheet"/>
      <sheetName val="фот_пп2000разби㑠ു੶⿖"/>
      <sheetName val="фот_пп2000разби골ೡ੶⽢"/>
      <sheetName val="июль ппд(факт)"/>
      <sheetName val="25.07.08г (2)"/>
      <sheetName val="6НК예썘/"/>
      <sheetName val="Production"/>
      <sheetName val="Master Inputs Start here"/>
      <sheetName val="1 квартал"/>
      <sheetName val="консалт"/>
      <sheetName val="6НК_x0007__x001c_  "/>
      <sheetName val="План_ГЗ"/>
      <sheetName val="Вид_предмета"/>
      <sheetName val="поч԰_x0000_缀_x0000_"/>
      <sheetName val="6НКက_x0000_퀀ѫ"/>
      <sheetName val="почЀⵟഀꚃ"/>
      <sheetName val="[form.xls][form.xls]_form_xls_2"/>
      <sheetName val="[form.xls][form.xls]_form_xls_3"/>
      <sheetName val="[form.xls][form.xls]_form_xls_4"/>
      <sheetName val="[form.xls][form.xls]_form_xls_5"/>
      <sheetName val="[form.xls][form.xls]_form_xls_6"/>
      <sheetName val="[form.xls][form.xls]_form_xls_7"/>
      <sheetName val="25. Hidden"/>
      <sheetName val="2. Inputs"/>
      <sheetName val="мат расходы"/>
      <sheetName val="Шт расписание"/>
      <sheetName val="Prelim Cost"/>
      <sheetName val="PY misstatements"/>
      <sheetName val="A4-1&amp;2"/>
      <sheetName val="TPC con vs bdg"/>
      <sheetName val="Planned VoWD"/>
      <sheetName val="KONSOLID"/>
      <sheetName val="Код_ГТМ"/>
      <sheetName val="Lead"/>
      <sheetName val="ADJTB USD &amp; KZT"/>
      <sheetName val="Threshold Table"/>
      <sheetName val="Простой 5-10 тн"/>
      <sheetName val="3.3.31."/>
      <sheetName val="TMP"/>
      <sheetName val="год(отг)"/>
      <sheetName val="год(опл)"/>
      <sheetName val="бланк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OTCGOD99"/>
      <sheetName val="МП не вход.ФОТ"/>
      <sheetName val="Запрос"/>
      <sheetName val="month"/>
      <sheetName val="численность"/>
      <sheetName val="МП_не_вход_ФОТ"/>
      <sheetName val="Gas1999"/>
      <sheetName val="IS2000"/>
      <sheetName val="Добыча_нефти47"/>
      <sheetName val="прочие_стор4"/>
      <sheetName val="услуги_прочие4"/>
      <sheetName val="Выкуп_порталов4"/>
      <sheetName val="обуч_(2)4"/>
      <sheetName val="прочие_стор_(2)4"/>
      <sheetName val="ком_(2)4"/>
      <sheetName val="КВЛ_(2)4"/>
      <sheetName val="прочие_расходы4"/>
      <sheetName val="шт_(2)4"/>
      <sheetName val="аренда_(2)4"/>
      <sheetName val="прогноз_движения_денег_в_ежеме4"/>
      <sheetName val="ОПиУ_в_ежемес_4"/>
      <sheetName val="GAAP_TB_31_12_01__detail_p&amp;l4"/>
      <sheetName val="Б_мчас_(П)4"/>
      <sheetName val="АПК_реформа4"/>
      <sheetName val="из_сем7"/>
      <sheetName val="PP&amp;E_mvt_for_20034"/>
      <sheetName val="2008_ГСМ4"/>
      <sheetName val="Плата_за_загрязнение_4"/>
      <sheetName val="факс(2005-20гг_)4"/>
      <sheetName val="поставка_сравн134"/>
      <sheetName val="1_(2)3"/>
      <sheetName val="2_2_ОтклОТМ8"/>
      <sheetName val="1_3_2_ОТМ8"/>
      <sheetName val="Cost_99v984"/>
      <sheetName val="cant_sim4"/>
      <sheetName val="Production_Ref_Q-1-34"/>
      <sheetName val="фот_пп2000разбивка4"/>
      <sheetName val="ЗАО_н_ит4"/>
      <sheetName val="Financial_ratios_А34"/>
      <sheetName val="2_2_ОтклОТМ9"/>
      <sheetName val="1_3_2_ОТМ9"/>
      <sheetName val="U2_775_-_COGS_comparison_per_s4"/>
      <sheetName val="I__Прогноз_доходов4"/>
      <sheetName val="ОТЧЕТ_КТЖ_01_01_093"/>
      <sheetName val="8180_(8181,8182)3"/>
      <sheetName val="Balance_Sheet3"/>
      <sheetName val="1_вариант__2009_3"/>
      <sheetName val="Список_документов3"/>
      <sheetName val="GAAP_TB_30_09_01__detail_p&amp;l3"/>
      <sheetName val="O_500_Property_Tax3"/>
      <sheetName val="форма_3_смета_затрат3"/>
      <sheetName val="ТД_РАП2"/>
      <sheetName val="Спр__раб_3"/>
      <sheetName val="Авансы_уплач,деньги_в_регионах5"/>
      <sheetName val="Авансы_уплач,деньги_в_регионах6"/>
      <sheetName val="PLтв_-_Б3"/>
      <sheetName val="$_IS3"/>
      <sheetName val="Собственный_капитал4"/>
      <sheetName val="Служебный_ФКРБ2"/>
      <sheetName val="Источник_финансирования2"/>
      <sheetName val="Способ_закупки2"/>
      <sheetName val="Тип_пункта_плана2"/>
      <sheetName val="FA_Movement_Kyrg3"/>
      <sheetName val="Non-Statistical_Sampling_Maste4"/>
      <sheetName val="Global_Data4"/>
      <sheetName val="US_Dollar_20037"/>
      <sheetName val="SDR_20037"/>
      <sheetName val="Control_Settings4"/>
      <sheetName val="GTM_BK4"/>
      <sheetName val="Consolidator_Inputs4"/>
      <sheetName val="7_14"/>
      <sheetName val="FP20DB_(3)4"/>
      <sheetName val="Курс_валют4"/>
      <sheetName val="Другие_расходы4"/>
      <sheetName val="Форма_4_кап_зат-ты_(2)4"/>
      <sheetName val="2006_AJE_RJE4"/>
      <sheetName val="стр_245_(2)4"/>
      <sheetName val="Сдача_4"/>
      <sheetName val="МО_00124"/>
      <sheetName val="14_1_2_2_(Услуги_связи)4"/>
      <sheetName val="13_NGDO4"/>
      <sheetName val="__2_3_24"/>
      <sheetName val="12_из_57_АЗС4"/>
      <sheetName val="постоянные_затраты4"/>
      <sheetName val="H3_100_Rollforward4"/>
      <sheetName val="SA_Procedures3"/>
      <sheetName val="Пр_414"/>
      <sheetName val="ввод-вывод_ОС_авг2004-_20053"/>
      <sheetName val="Russia_Print_Version4"/>
      <sheetName val="2кв_4"/>
      <sheetName val="MACRO2_XLM4"/>
      <sheetName val="U-ZR_AT1_XLS4"/>
      <sheetName val="План_произв-ва_(мес_)_(бюджет)4"/>
      <sheetName val="Инв_вл4"/>
      <sheetName val="факт_2005_г_4"/>
      <sheetName val="д_7_0014"/>
      <sheetName val="свод_грузоотпр_4"/>
      <sheetName val="Итоговая_таблица4"/>
      <sheetName val="I_KEY_INFORMATION4"/>
      <sheetName val="почтов_4"/>
      <sheetName val="6НК-cт_4"/>
      <sheetName val="Interco_payables&amp;receivables4"/>
      <sheetName val="ГСМ_Гараж3"/>
      <sheetName val="ГСМ_по_инвест3"/>
      <sheetName val="Запчасти_Гараж3"/>
      <sheetName val="Стор_Орг_РМУ3"/>
      <sheetName val="Материалы_РМУ3"/>
      <sheetName val="Постановка_на_учет_авто3"/>
      <sheetName val="Размножение_проектов3"/>
      <sheetName val="материалы_ВДГО3"/>
      <sheetName val="Тех_осмотр3"/>
      <sheetName val="Проект_13"/>
      <sheetName val="Объем_ВДГО3"/>
      <sheetName val="Фин_обязат_3"/>
      <sheetName val="спецпит,проездн_3"/>
      <sheetName val="K-800_Imp__test3"/>
      <sheetName val="FA_register3"/>
      <sheetName val="коммун_3"/>
      <sheetName val="Бюджет_тек__затрат3"/>
      <sheetName val="ГМ_3"/>
      <sheetName val="6НК__x000a_2"/>
      <sheetName val="Служебный_ФК皸ɫ1"/>
      <sheetName val="Служебный_ФК悄,1"/>
      <sheetName val="Служебный_ФК厈-1"/>
      <sheetName val="Служебный_ФК⽄1"/>
      <sheetName val="Служебный_ФК⽬1"/>
      <sheetName val="Служебный_ФК嵔_1"/>
      <sheetName val="Служебный_ФК峔(1"/>
      <sheetName val="Служебный_ФКૐǪ1"/>
      <sheetName val="Служебный_ФК⿯1"/>
      <sheetName val="Служебный_ФК『1"/>
      <sheetName val="Служебный_ФК　1"/>
      <sheetName val="FA_Movement_3"/>
      <sheetName val="depreciation_testing3"/>
      <sheetName val="доп_дан_2"/>
      <sheetName val="ноябрь_-_декабрь2"/>
      <sheetName val="Summary_&amp;_Variables1"/>
      <sheetName val="Служебный_ФК2"/>
      <sheetName val="_По_скв1"/>
      <sheetName val="[form_xls]6НК/¹"/>
      <sheetName val="исп_см_2"/>
      <sheetName val="Cash_flows_-_PBC2"/>
      <sheetName val="[form_xls]6НК/렀£"/>
      <sheetName val="[form_xls][form_xls]6НК/¹"/>
      <sheetName val="Вып_П_П_1"/>
      <sheetName val="КР_з_ч1"/>
      <sheetName val="4b_-_P&amp;L_ProductLine2"/>
      <sheetName val="4a_-_Revenue_ProductLine2"/>
      <sheetName val="5a_-_Orders_analysis2"/>
      <sheetName val="8_-_Receivables2"/>
      <sheetName val="D1_-_Balances_input2"/>
      <sheetName val="D3_-_DBmagn2"/>
      <sheetName val="Исх_данные1"/>
      <sheetName val="распределение_модели1"/>
      <sheetName val="-расчет_налогов_от_ФОТ__на_2013"/>
      <sheetName val="Форма3_63"/>
      <sheetName val="16_122"/>
      <sheetName val="ЛСЦ_начисленное_на_31_12_082"/>
      <sheetName val="ЛЛизинг_начис__на_31_12_082"/>
      <sheetName val="18_3"/>
      <sheetName val="08_3"/>
      <sheetName val="11_3"/>
      <sheetName val="14_3"/>
      <sheetName val="15_3"/>
      <sheetName val="05_3"/>
      <sheetName val="09_3"/>
      <sheetName val="04_2"/>
      <sheetName val="19_2"/>
      <sheetName val="01_2"/>
      <sheetName val="17_2"/>
      <sheetName val="07_2"/>
      <sheetName val="06_2"/>
      <sheetName val="16_2"/>
      <sheetName val="10_2"/>
      <sheetName val="28_2"/>
      <sheetName val="13_2"/>
      <sheetName val="03_2"/>
      <sheetName val="29_2"/>
      <sheetName val="30_2"/>
      <sheetName val="31_2"/>
      <sheetName val="27_2"/>
      <sheetName val="12_2"/>
      <sheetName val="20_2"/>
      <sheetName val="24_2"/>
      <sheetName val="25_2"/>
      <sheetName val="02_2"/>
      <sheetName val="21_2"/>
      <sheetName val="26_2"/>
      <sheetName val="23_2"/>
      <sheetName val="22_2"/>
      <sheetName val="altai_income_statement2"/>
      <sheetName val="6_NK2"/>
      <sheetName val="1кв__2"/>
      <sheetName val="Трафик_по_АУП3"/>
      <sheetName val="Трафик_по_ЦБПТО3"/>
      <sheetName val="Трафик_по_ПНУ3"/>
      <sheetName val="Трафик_по_ЖНУ3"/>
      <sheetName val="Трафик_по_ШНУ3"/>
      <sheetName val="FA_depreciation1"/>
      <sheetName val="без_НДС1"/>
      <sheetName val="Служебный_ФК悤"/>
      <sheetName val="Служебный_ФК?"/>
      <sheetName val="[form_xls]6НК/1"/>
      <sheetName val="[form_xls][form_xls]6НК/1"/>
      <sheetName val="БРК_УЖ1"/>
      <sheetName val="БРК_ЮКО_свод1"/>
      <sheetName val="Сбер_14501"/>
      <sheetName val="Сбер_13001"/>
      <sheetName val="Сбер_25001"/>
      <sheetName val="Сбер_37501"/>
      <sheetName val="Все_ТЭП1"/>
      <sheetName val="èç_ñåì1"/>
      <sheetName val="План_произв-в贰΢ǅ"/>
      <sheetName val="Залоги_c_RS1"/>
      <sheetName val="Индексы_перероценки1"/>
      <sheetName val="Project_Detail_Inputs1"/>
      <sheetName val="ВСДС_1_(MAIN)1"/>
      <sheetName val="[form_xls][form_xls]6НК/렀£"/>
      <sheetName val="План_ГЗ1"/>
      <sheetName val="Вид_предмета1"/>
      <sheetName val="Служебный_ФК_"/>
      <sheetName val="6НК____x000a_2"/>
      <sheetName val="__x000a___x000a____"/>
      <sheetName val="Служебный_ФК恔_1"/>
      <sheetName val="Служебный_ФК_1"/>
      <sheetName val="Служебный_ФК__1"/>
      <sheetName val="6НК____x000a_"/>
      <sheetName val="6НК/蠀_"/>
      <sheetName val="[form_xls]6НК/蠀_"/>
      <sheetName val="Служебный_ФК_1"/>
      <sheetName val="6НК/_¹"/>
      <sheetName val="[form_xls][form_xls]6НК/蠀_"/>
      <sheetName val="Затраты_утил_ТБО1"/>
      <sheetName val="Админ_и_ОPEX_2010-12гг1"/>
      <sheetName val="14_1_2_2__Услуги_связи_1"/>
      <sheetName val="Общие_данные1"/>
      <sheetName val="канат_прод_2"/>
      <sheetName val="CREDIT_STATS1"/>
      <sheetName val="Test_of_FA_Installation1"/>
      <sheetName val="Расчет_объема_СУИБ1"/>
      <sheetName val="Ural_med1"/>
      <sheetName val="КС_20181"/>
      <sheetName val="Input_TI1"/>
      <sheetName val="3_ФОТ1"/>
      <sheetName val="4_Налоги1"/>
      <sheetName val="Конс_1"/>
      <sheetName val="Фин__пок-ли1"/>
      <sheetName val="Проектные_работы1"/>
      <sheetName val="Спецтехника,_оборудование,_баз1"/>
      <sheetName val="Первоначальные_условия1"/>
      <sheetName val="VI_REVENUE_OOD1"/>
      <sheetName val="IIb_P&amp;L_short1"/>
      <sheetName val="IV_REVENUE_ROOMS1"/>
      <sheetName val="IV_REVENUE__F&amp;B1"/>
      <sheetName val="расчет_премии_за_4_кв_12г1"/>
      <sheetName val="ФОТ_2013_(2)1"/>
      <sheetName val="Ком_услуги_аренды1"/>
      <sheetName val="СВОД_по_НД_расх1"/>
      <sheetName val="Свод_Мат_по_Тр_20121"/>
      <sheetName val="Конфигурация_МАКРО1"/>
      <sheetName val="Product_Assumptions1"/>
      <sheetName val="14_1_8_11_(Прочие)1"/>
      <sheetName val="Все_виды_материалов_D`1-181"/>
      <sheetName val="ожид_ФОТ_2010_форма11"/>
      <sheetName val="свод_ФОТ1"/>
      <sheetName val="из_сем6"/>
      <sheetName val="2_2_ОтклОТМ6"/>
      <sheetName val="1_3_2_ОТМ6"/>
      <sheetName val="Cost_99v983"/>
      <sheetName val="cant_sim3"/>
      <sheetName val="Production_Ref_Q-1-33"/>
      <sheetName val="фот_пп2000разбивка3"/>
      <sheetName val="ЗАО_н_ит3"/>
      <sheetName val="Financial_ratios_А33"/>
      <sheetName val="2_2_ОтклОТМ7"/>
      <sheetName val="1_3_2_ОТМ7"/>
      <sheetName val="U2_775_-_COGS_comparison_per_s3"/>
      <sheetName val="I__Прогноз_доходов3"/>
      <sheetName val="Собственный_капитал3"/>
      <sheetName val="FA_Movement_Kyrg2"/>
      <sheetName val="Non-Statistical_Sampling_Maste3"/>
      <sheetName val="Global_Data3"/>
      <sheetName val="US_Dollar_20036"/>
      <sheetName val="SDR_20036"/>
      <sheetName val="Control_Settings3"/>
      <sheetName val="GTM_BK3"/>
      <sheetName val="Consolidator_Inputs3"/>
      <sheetName val="7_13"/>
      <sheetName val="FP20DB_(3)3"/>
      <sheetName val="Курс_валют3"/>
      <sheetName val="Другие_расходы3"/>
      <sheetName val="Форма_4_кап_зат-ты_(2)3"/>
      <sheetName val="2006_AJE_RJE3"/>
      <sheetName val="стр_245_(2)3"/>
      <sheetName val="Сдача_3"/>
      <sheetName val="МО_00123"/>
      <sheetName val="14_1_2_2_(Услуги_связи)3"/>
      <sheetName val="13_NGDO3"/>
      <sheetName val="__2_3_23"/>
      <sheetName val="12_из_57_АЗС3"/>
      <sheetName val="постоянные_затраты3"/>
      <sheetName val="H3_100_Rollforward3"/>
      <sheetName val="SA_Procedures2"/>
      <sheetName val="Пр_413"/>
      <sheetName val="ввод-вывод_ОС_авг2004-_20052"/>
      <sheetName val="Russia_Print_Version3"/>
      <sheetName val="2кв_3"/>
      <sheetName val="MACRO2_XLM3"/>
      <sheetName val="U-ZR_AT1_XLS3"/>
      <sheetName val="План_произв-ва_(мес_)_(бюджет)3"/>
      <sheetName val="Инв_вл3"/>
      <sheetName val="факт_2005_г_3"/>
      <sheetName val="д_7_0013"/>
      <sheetName val="свод_грузоотпр_3"/>
      <sheetName val="Итоговая_таблица3"/>
      <sheetName val="I_KEY_INFORMATION3"/>
      <sheetName val="почтов_3"/>
      <sheetName val="6НК-cт_3"/>
      <sheetName val="Interco_payables&amp;receivables3"/>
      <sheetName val="ГМ_2"/>
      <sheetName val="6НК__x000a_1"/>
      <sheetName val="FA_Movement_2"/>
      <sheetName val="depreciation_testing2"/>
      <sheetName val="ноябрь_-_декабрь1"/>
      <sheetName val="_По_скв"/>
      <sheetName val="исп_см_1"/>
      <sheetName val="Cash_flows_-_PBC1"/>
      <sheetName val="КР_з_ч"/>
      <sheetName val="4b_-_P&amp;L_ProductLine1"/>
      <sheetName val="4a_-_Revenue_ProductLine1"/>
      <sheetName val="5a_-_Orders_analysis1"/>
      <sheetName val="8_-_Receivables1"/>
      <sheetName val="D1_-_Balances_input1"/>
      <sheetName val="D3_-_DBmagn1"/>
      <sheetName val="Исх_данные"/>
      <sheetName val="распределение_модели"/>
      <sheetName val="-расчет_налогов_от_ФОТ__на_2012"/>
      <sheetName val="Форма3_62"/>
      <sheetName val="16_121"/>
      <sheetName val="ЛСЦ_начисленное_на_31_12_081"/>
      <sheetName val="ЛЛизинг_начис__на_31_12_081"/>
      <sheetName val="18_2"/>
      <sheetName val="08_2"/>
      <sheetName val="11_2"/>
      <sheetName val="14_2"/>
      <sheetName val="15_2"/>
      <sheetName val="05_2"/>
      <sheetName val="09_2"/>
      <sheetName val="04_1"/>
      <sheetName val="19_1"/>
      <sheetName val="01_1"/>
      <sheetName val="17_1"/>
      <sheetName val="07_1"/>
      <sheetName val="06_1"/>
      <sheetName val="16_1"/>
      <sheetName val="10_1"/>
      <sheetName val="28_1"/>
      <sheetName val="13_1"/>
      <sheetName val="03_1"/>
      <sheetName val="29_1"/>
      <sheetName val="30_1"/>
      <sheetName val="31_1"/>
      <sheetName val="27_1"/>
      <sheetName val="12_1"/>
      <sheetName val="20_1"/>
      <sheetName val="24_1"/>
      <sheetName val="25_1"/>
      <sheetName val="02_1"/>
      <sheetName val="21_1"/>
      <sheetName val="26_1"/>
      <sheetName val="23_1"/>
      <sheetName val="22_1"/>
      <sheetName val="altai_income_statement1"/>
      <sheetName val="6_NK1"/>
      <sheetName val="1кв__1"/>
      <sheetName val="Трафик_по_АУП2"/>
      <sheetName val="Трафик_по_ЦБПТО2"/>
      <sheetName val="Трафик_по_ПНУ2"/>
      <sheetName val="Трафик_по_ЖНУ2"/>
      <sheetName val="Трафик_по_ШНУ2"/>
      <sheetName val="FA_depreciation"/>
      <sheetName val="без_НДС"/>
      <sheetName val="[form_xls]6НК/"/>
      <sheetName val="[form_xls][form_xls]6НК/"/>
      <sheetName val="БРК_УЖ"/>
      <sheetName val="БРК_ЮКО_свод"/>
      <sheetName val="Сбер_1450"/>
      <sheetName val="Сбер_1300"/>
      <sheetName val="Сбер_2500"/>
      <sheetName val="Сбер_3750"/>
      <sheetName val="Все_ТЭП"/>
      <sheetName val="èç_ñåì"/>
      <sheetName val="Залоги_c_RS"/>
      <sheetName val="Индексы_перероценки"/>
      <sheetName val="Project_Detail_Inputs"/>
      <sheetName val="ВСДС_1_(MAIN)"/>
      <sheetName val="6НК____x000a_1"/>
      <sheetName val="Служебный_ФК恔_"/>
      <sheetName val="Служебный_ФК_"/>
      <sheetName val="Служебный_ФК__"/>
      <sheetName val="Затраты_утил_ТБО"/>
      <sheetName val="Админ_и_ОPEX_2010-12гг"/>
      <sheetName val="14_1_2_2__Услуги_связи_"/>
      <sheetName val="Общие_данные"/>
      <sheetName val="канат_прод_1"/>
      <sheetName val="CREDIT_STATS"/>
      <sheetName val="Test_of_FA_Installation"/>
      <sheetName val="Расчет_объема_СУИБ"/>
      <sheetName val="Ural_med"/>
      <sheetName val="КС_2018"/>
      <sheetName val="Input_TI"/>
      <sheetName val="3_ФОТ"/>
      <sheetName val="4_Налоги"/>
      <sheetName val="Конс_"/>
      <sheetName val="Фин__пок-ли"/>
      <sheetName val="Проектные_работы"/>
      <sheetName val="Спецтехника,_оборудование,_база"/>
      <sheetName val="Первоначальные_условия"/>
      <sheetName val="VI_REVENUE_OOD"/>
      <sheetName val="IIb_P&amp;L_short"/>
      <sheetName val="IV_REVENUE_ROOMS"/>
      <sheetName val="IV_REVENUE__F&amp;B"/>
      <sheetName val="расчет_премии_за_4_кв_12г"/>
      <sheetName val="ФОТ_2013_(2)"/>
      <sheetName val="Ком_услуги_аренды"/>
      <sheetName val="СВОД_по_НД_расх"/>
      <sheetName val="Свод_Мат_по_Тр_2012"/>
      <sheetName val="Конфигурация_МАКРО"/>
      <sheetName val="Product_Assumptions"/>
      <sheetName val="14_1_8_11_(Прочие)"/>
      <sheetName val="Все_виды_материалов_D`1-18"/>
      <sheetName val="ожид_ФОТ_2010_форма1"/>
      <sheetName val="свод_ФОТ"/>
      <sheetName val="00. ОСВ"/>
      <sheetName val="поч԰"/>
      <sheetName val="6НКက"/>
      <sheetName val="运行成本 OPEX"/>
      <sheetName val="_x000e__x000a__x0008__x000a__x000b__x0010__x0007_"/>
      <sheetName val=" _x000a_ _x000a_   "/>
      <sheetName val="6НК/ ¹"/>
      <sheetName val="O_GLOBE"/>
      <sheetName val="Лв 1715 (сб)"/>
      <sheetName val="1.401.2"/>
      <sheetName val="Приход по вагонам"/>
      <sheetName val="ОГВ"/>
      <sheetName val="3А КНС"/>
      <sheetName val="ТМЗ-6"/>
      <sheetName val="Qпр(12)"/>
      <sheetName val="тех"/>
      <sheetName val="замерная 11"/>
      <sheetName val="общ Дф 01.11."/>
      <sheetName val="PY_misstatements"/>
      <sheetName val="25__Hidden"/>
      <sheetName val="2__Inputs"/>
      <sheetName val="Variants"/>
      <sheetName val="treatment summary"/>
      <sheetName val="sheet0"/>
      <sheetName val="Capex_KZT"/>
      <sheetName val="Sheet5"/>
      <sheetName val="Справочник профессий"/>
      <sheetName val="Об-я св-а"/>
      <sheetName val="2_2_6_"/>
      <sheetName val="общ.фонд  "/>
      <sheetName val="Схема доплат"/>
      <sheetName val="Повышающие коэф ОМГ"/>
      <sheetName val="новая _5"/>
      <sheetName val="Foglio1"/>
      <sheetName val="Gen Data"/>
      <sheetName val="instruqcia"/>
      <sheetName val="1НК_объемы"/>
      <sheetName val="бензин по авто"/>
      <sheetName val="Др адм"/>
      <sheetName val="Осн.ср-ва"/>
      <sheetName val="не удалять!"/>
      <sheetName val="ÑïèñîêÒÝÏ"/>
      <sheetName val="Свод тех.харак"/>
      <sheetName val="Расчет"/>
      <sheetName val="Ф-13"/>
      <sheetName val="Шым"/>
      <sheetName val="р-ны"/>
      <sheetName val="кол-во договоров ОЗ"/>
      <sheetName val="вх.исх.корр"/>
      <sheetName val="площадь"/>
      <sheetName val="орг.тех"/>
      <sheetName val="приборы"/>
      <sheetName val="Мат.пом"/>
      <sheetName val="НД_2017"/>
      <sheetName val="D_Opex"/>
      <sheetName val="031218"/>
      <sheetName val="хим.реаг."/>
      <sheetName val="БПО"/>
      <sheetName val="PY Audit WP 2011"/>
      <sheetName val="общ скв"/>
      <sheetName val="Бюдж-тенге"/>
      <sheetName val="FA database (production)299"/>
      <sheetName val="Б.Д."/>
      <sheetName val="6НК/_x0000_?¹"/>
      <sheetName val="[form.xls]6НК/_x0000_?¹"/>
      <sheetName val="[form.xls][form.xls]6НК/_x0000_?¹"/>
      <sheetName val="6НК    "/>
      <sheetName val="TB-300699-F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/>
      <sheetData sheetId="893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/>
      <sheetData sheetId="928"/>
      <sheetData sheetId="929"/>
      <sheetData sheetId="930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 refreshError="1"/>
      <sheetData sheetId="1607"/>
      <sheetData sheetId="1608"/>
      <sheetData sheetId="1609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/>
      <sheetData sheetId="1625"/>
      <sheetData sheetId="1626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Сводная"/>
      <sheetName val="ДДСАБ"/>
      <sheetName val="ДДСККБ"/>
      <sheetName val="Лист2"/>
      <sheetName val="Актив(1)"/>
      <sheetName val="Intercompany transactions"/>
      <sheetName val="Форма2"/>
      <sheetName val="ЯНВАРЬ"/>
      <sheetName val="Sheet1"/>
      <sheetName val="PP&amp;E mvt for 2003"/>
      <sheetName val="Конс "/>
      <sheetName val="TB"/>
      <sheetName val="PR CN"/>
      <sheetName val="Статьи"/>
      <sheetName val="Gzb_1"/>
      <sheetName val="АФ"/>
      <sheetName val="Общая информация"/>
      <sheetName val="Унифицированная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IS"/>
      <sheetName val="Cash CCI Detail"/>
      <sheetName val="XLR_NoRangeSheet"/>
      <sheetName val="валюта"/>
      <sheetName val="ТД РАП"/>
      <sheetName val="XREF"/>
      <sheetName val="KEGOC - Global"/>
      <sheetName val="Sarbai MES"/>
      <sheetName val="Б.мчас (П)"/>
      <sheetName val="д.7.001"/>
      <sheetName val="1 вариант  2009 "/>
      <sheetName val="поставка сравн13"/>
      <sheetName val="#ССЫЛКА"/>
      <sheetName val="Форма1"/>
      <sheetName val="Prelim Cost"/>
      <sheetName val="summary"/>
      <sheetName val="Бюдж-тенге"/>
      <sheetName val="Добыча нефти4"/>
      <sheetName val="b-4"/>
      <sheetName val="ао"/>
      <sheetName val="ТД_РАП"/>
      <sheetName val="3.3. Inventories"/>
      <sheetName val="Debt"/>
      <sheetName val="Const"/>
      <sheetName val="KAR10"/>
      <sheetName val="Контакты"/>
      <sheetName val="curve"/>
      <sheetName val="Анализ закл. работ"/>
      <sheetName val="Parameters"/>
      <sheetName val="факс(2005-20гг.)"/>
      <sheetName val="Налоги"/>
      <sheetName val="12НК"/>
      <sheetName val="Предпр"/>
      <sheetName val="ЦентрЗатр"/>
      <sheetName val="ЕдИзм"/>
      <sheetName val="из сем"/>
      <sheetName val="definitions"/>
      <sheetName val="33. Tran. and selling expenses"/>
      <sheetName val="Счет-ф"/>
      <sheetName val="аккредитивы"/>
      <sheetName val="D2 DCF"/>
      <sheetName val="бартер"/>
      <sheetName val="курсы"/>
      <sheetName val="C-Total Market"/>
      <sheetName val="I-Demand Drivers"/>
      <sheetName val="июль ппд(факт)"/>
      <sheetName val="25.07.08г (2)"/>
      <sheetName val="GAAP TB 31.12.01  detail p&amp;l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Добычанефти4"/>
      <sheetName val="поставкасравн13"/>
      <sheetName val="2008 ГСМ"/>
      <sheetName val="канц"/>
      <sheetName val="Плата за загрязнение "/>
      <sheetName val="Типограф"/>
      <sheetName val="Бюджет"/>
      <sheetName val="TBA"/>
      <sheetName val="CoA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FES"/>
      <sheetName val="Referenc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Products"/>
      <sheetName val="1450"/>
      <sheetName val="Tickmarks"/>
      <sheetName val="Бонды стр.341"/>
      <sheetName val="Report1"/>
      <sheetName val="Final"/>
      <sheetName val="Лист5"/>
      <sheetName val="Лист1"/>
      <sheetName val="Final (2)"/>
      <sheetName val="CSFP"/>
      <sheetName val="CSCE"/>
      <sheetName val="100"/>
      <sheetName val="105"/>
      <sheetName val="130.1"/>
      <sheetName val="130.2"/>
      <sheetName val="120"/>
      <sheetName val="150"/>
      <sheetName val="160"/>
      <sheetName val="190"/>
      <sheetName val="215"/>
      <sheetName val="200"/>
      <sheetName val="213"/>
      <sheetName val="210"/>
      <sheetName val="250"/>
      <sheetName val="260"/>
      <sheetName val="CSP&amp;L"/>
      <sheetName val="540 700"/>
      <sheetName val="660"/>
      <sheetName val="640 830"/>
      <sheetName val="800"/>
      <sheetName val="900"/>
      <sheetName val="IFRS 7-CCY"/>
      <sheetName val="IFRS 7-Liquidity"/>
      <sheetName val="IFRS 7-Geo"/>
      <sheetName val="IFRS 7-Credit risk"/>
      <sheetName val="Regulatory"/>
      <sheetName val="Criterion Range"/>
      <sheetName val="ОборБалФормОтч"/>
      <sheetName val="Hidden"/>
      <sheetName val="OS"/>
      <sheetName val="Cash flows - PBC"/>
      <sheetName val="FA register"/>
      <sheetName val="Kas FA Movement"/>
      <sheetName val="Storage"/>
      <sheetName val="NTA adjustment calc"/>
      <sheetName val="Исх"/>
      <sheetName val="13А ГЭП-анализ"/>
      <sheetName val="Нормативы"/>
      <sheetName val="Аукцион_-_форма"/>
      <sheetName val="8180_(8181,8182)"/>
      <sheetName val="Аукцион_-_форма1"/>
      <sheetName val="8180_(8181,8182)1"/>
      <sheetName val="Links"/>
      <sheetName val="Lead"/>
      <sheetName val="Переоценка сроч"/>
      <sheetName val="breakdown"/>
      <sheetName val="FA depreciation"/>
      <sheetName val="ввод-вывод ОС авг2004- 2005"/>
      <sheetName val="Технический"/>
      <sheetName val="Откл. по фин. рез"/>
      <sheetName val="п 15"/>
      <sheetName val="Перечень связанных сторон"/>
      <sheetName val="Движение финансов"/>
      <sheetName val="project proforma"/>
      <sheetName val="Sum Statement"/>
      <sheetName val="capital"/>
      <sheetName val="prod stats"/>
      <sheetName val="prod value"/>
      <sheetName val="tax"/>
      <sheetName val="ТД_РАП1"/>
      <sheetName val="3_3__Inventories"/>
      <sheetName val="Анализ_закл__работ"/>
      <sheetName val="Cash_CCI_Detail"/>
      <sheetName val="KEGOC_-_Global"/>
      <sheetName val="Sarbai_MES"/>
      <sheetName val="Б_мчас_(П)"/>
      <sheetName val="д_7_001"/>
      <sheetName val="1_вариант__2009_"/>
      <sheetName val="поставка_сравн13"/>
      <sheetName val="Prelim_Cost"/>
      <sheetName val="Конс_"/>
      <sheetName val="PP&amp;E_mvt_for_2003"/>
      <sheetName val="PR_CN"/>
      <sheetName val="Общая_информация"/>
      <sheetName val="Intercompany_transactions"/>
      <sheetName val="Перечень_связанных_сторон"/>
      <sheetName val="t0_name"/>
      <sheetName val="CPI"/>
      <sheetName val="REPO Deals"/>
      <sheetName val="34-38.2"/>
      <sheetName val="Training Plan Template"/>
      <sheetName val="Note 13"/>
      <sheetName val="Добыча_нефти4"/>
      <sheetName val="Прил 6.1."/>
      <sheetName val="Атрибуты товара"/>
    </sheetNames>
    <sheetDataSet>
      <sheetData sheetId="0" refreshError="1">
        <row r="2">
          <cell r="A2" t="str">
            <v>НИН</v>
          </cell>
          <cell r="B2" t="str">
            <v>№
эмиссии
п/п</v>
          </cell>
          <cell r="C2" t="str">
            <v>Дата
эмиссии</v>
          </cell>
          <cell r="D2" t="str">
            <v>Дата
погашения</v>
          </cell>
          <cell r="E2" t="str">
            <v>Кол-во
дней до пога-шения</v>
          </cell>
          <cell r="F2" t="str">
            <v>Средневзв.
цена, % от
номинала</v>
          </cell>
          <cell r="G2" t="str">
            <v>Цена
отсечения,
% от
номинала</v>
          </cell>
          <cell r="H2" t="str">
            <v>Доходность,
% годовых</v>
          </cell>
          <cell r="I2" t="str">
            <v>Объем
эмитента,
тенге</v>
          </cell>
          <cell r="J2" t="str">
            <v>Кол-во
поданных
заявок,
штук</v>
          </cell>
          <cell r="K2" t="str">
            <v>Кол-во
поданных
заявок,
тенге</v>
          </cell>
          <cell r="L2" t="str">
            <v>Объем
удовлетв.
заявок,
штук</v>
          </cell>
          <cell r="M2" t="str">
            <v>Объем
удовлетв.
заявок,
тенге</v>
          </cell>
          <cell r="N2" t="str">
            <v>Спрос,
% к
эмиссии</v>
          </cell>
          <cell r="O2" t="str">
            <v>Кол-во
участ-ников</v>
          </cell>
          <cell r="P2" t="str">
            <v>Номинал
обязатель-ства, тенге</v>
          </cell>
          <cell r="Q2" t="str">
            <v>Макс. объем
приобретения
дилером или
инвестором,
% от эмиссии</v>
          </cell>
          <cell r="R2" t="str">
            <v>Макс. объем
удовлетвор. заявок
нерезидентов,
% от объявленного
объема</v>
          </cell>
          <cell r="S2" t="str">
            <v>Размер удовлетвор.
неконкурентн. заявок, % от
установленного
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A5" t="str">
            <v>KZ4CK2412971</v>
          </cell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A6" t="str">
            <v>KZ4CK2603983</v>
          </cell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A7" t="str">
            <v>KZ4CK2406981</v>
          </cell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A8" t="str">
            <v>KZ4CK2509982</v>
          </cell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A9" t="str">
            <v>KZ4CK2512986</v>
          </cell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A10" t="str">
            <v>KZ4CL2503991</v>
          </cell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A11" t="str">
            <v>KZ4CL2406997</v>
          </cell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A12" t="str">
            <v>KZ4CL2312997</v>
          </cell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A13" t="str">
            <v>KZ46L0807993</v>
          </cell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A14" t="str">
            <v>KZ43L0804997</v>
          </cell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A15" t="str">
            <v>KZ87K1401990</v>
          </cell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A16" t="str">
            <v>KZ8EK2201991</v>
          </cell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A17" t="str">
            <v>KZ8LK2901991</v>
          </cell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A18" t="str">
            <v>KZ46L1507998</v>
          </cell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A19" t="str">
            <v>KZ43L1504992</v>
          </cell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A20" t="str">
            <v>KZ95K1802992</v>
          </cell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A21" t="str">
            <v>KZ8LK0502999</v>
          </cell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A22" t="str">
            <v>KZ8EK2901996</v>
          </cell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A23" t="str">
            <v>KZ46L2207994</v>
          </cell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A24" t="str">
            <v>KZ43L2204998</v>
          </cell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A25" t="str">
            <v>KZ95K2502997</v>
          </cell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A26" t="str">
            <v>KZ8LK1202995</v>
          </cell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A27" t="str">
            <v>KZ8EK0502994</v>
          </cell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A28" t="str">
            <v>KZ46L2907999</v>
          </cell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A29" t="str">
            <v>KZ43L2904993</v>
          </cell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A30" t="str">
            <v>KZ8SK2502992</v>
          </cell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A31" t="str">
            <v>KZ8LK1902990</v>
          </cell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A32" t="str">
            <v>KZ8EK1202990</v>
          </cell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A33" t="str">
            <v>KZ46L0508997</v>
          </cell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A34" t="str">
            <v>KZ43L0605998</v>
          </cell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A35" t="str">
            <v>KZ95K1103995</v>
          </cell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A36" t="str">
            <v>KZ8SK0503992</v>
          </cell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A37" t="str">
            <v>KZ8EK1902995</v>
          </cell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A38" t="str">
            <v>KZ46L1208993</v>
          </cell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A39" t="str">
            <v>KZ43L1305994</v>
          </cell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A40" t="str">
            <v>KZ8EK2502992</v>
          </cell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A41" t="str">
            <v>KZ95K1903998</v>
          </cell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A42" t="str">
            <v>KZ96K2603991</v>
          </cell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A43" t="str">
            <v>KZ46L1908998</v>
          </cell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A44" t="str">
            <v>KZ43L2005999</v>
          </cell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A45" t="str">
            <v>KZ8SK1803995</v>
          </cell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A46" t="str">
            <v>KZ96K0204990</v>
          </cell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G46">
            <v>97.28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O46" t="str">
            <v>н/д</v>
          </cell>
          <cell r="P46">
            <v>100</v>
          </cell>
          <cell r="S46">
            <v>60</v>
          </cell>
          <cell r="T46" t="str">
            <v>ГКО-6</v>
          </cell>
        </row>
        <row r="47">
          <cell r="A47" t="str">
            <v>KZ8EK0503992</v>
          </cell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A48" t="str">
            <v>KZ46L2608993</v>
          </cell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A49" t="str">
            <v>KZ43L2705994</v>
          </cell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A50" t="str">
            <v>KZ8SK2503990</v>
          </cell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A51" t="str">
            <v>KZ95K0204992</v>
          </cell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G51">
            <v>97.75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O51" t="str">
            <v>н/д</v>
          </cell>
          <cell r="P51">
            <v>100</v>
          </cell>
          <cell r="S51">
            <v>60</v>
          </cell>
          <cell r="T51" t="str">
            <v>ГКО-6</v>
          </cell>
        </row>
        <row r="52">
          <cell r="A52" t="str">
            <v>KZ97K1604998</v>
          </cell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A53" t="str">
            <v>KZ46L0209992</v>
          </cell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A54" t="str">
            <v>KZ43L0306993</v>
          </cell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A55" t="str">
            <v>KZ8SK0104999</v>
          </cell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A56" t="str">
            <v>KZ87K1203990</v>
          </cell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ГКО-6</v>
          </cell>
        </row>
        <row r="57">
          <cell r="A57" t="str">
            <v>KZ95K0904997</v>
          </cell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A58" t="str">
            <v>KZ46L0909997</v>
          </cell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A59" t="str">
            <v>KZ43L1006998</v>
          </cell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A60" t="str">
            <v>KZ97K2904991</v>
          </cell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A61" t="str">
            <v>KZ95K1604992</v>
          </cell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A62" t="str">
            <v>KZ98K0705992</v>
          </cell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S62">
            <v>60</v>
          </cell>
          <cell r="T62" t="str">
            <v>Ноты-14</v>
          </cell>
        </row>
        <row r="63">
          <cell r="A63" t="str">
            <v>KZ46L1609992</v>
          </cell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A64" t="str">
            <v>KZ43L1706993</v>
          </cell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A65" t="str">
            <v>KZ95K2204990</v>
          </cell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A66" t="str">
            <v>KZ8SK1604997</v>
          </cell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S66">
            <v>60</v>
          </cell>
          <cell r="T66" t="str">
            <v>Ноты-14</v>
          </cell>
        </row>
        <row r="67">
          <cell r="A67" t="str">
            <v>KZ97K0705994</v>
          </cell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A68" t="str">
            <v>KZ43L2406999</v>
          </cell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S68">
            <v>50</v>
          </cell>
          <cell r="T68" t="str">
            <v>Ноты-14</v>
          </cell>
        </row>
        <row r="69">
          <cell r="A69" t="str">
            <v>KZ32L2303A00</v>
          </cell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A70" t="str">
            <v>KZ4CL2303A09</v>
          </cell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J70">
            <v>156716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A71" t="str">
            <v>KZ95K3004993</v>
          </cell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A72" t="str">
            <v>KZ8LK1604992</v>
          </cell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A73" t="str">
            <v>KZ46L3009993</v>
          </cell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S73">
            <v>50</v>
          </cell>
          <cell r="T73" t="str">
            <v>Ноты-14</v>
          </cell>
        </row>
        <row r="74">
          <cell r="A74" t="str">
            <v>KZ43L0107995</v>
          </cell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A75" t="str">
            <v>KZ96K1405992</v>
          </cell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S75">
            <v>60</v>
          </cell>
          <cell r="T75" t="str">
            <v>Ноты-14</v>
          </cell>
        </row>
        <row r="76">
          <cell r="A76" t="str">
            <v>KZ8SK3004998</v>
          </cell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A77" t="str">
            <v>KZ46L0710999</v>
          </cell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Ноты-14</v>
          </cell>
        </row>
        <row r="78">
          <cell r="A78" t="str">
            <v>KZ43L0807990</v>
          </cell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A79" t="str">
            <v>KZ32L0604A00</v>
          </cell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A80" t="str">
            <v>KZ95K1305996</v>
          </cell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Ноты-14</v>
          </cell>
        </row>
        <row r="81">
          <cell r="A81" t="str">
            <v>KZ8LK3004993</v>
          </cell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A82" t="str">
            <v>KZ55L0804A42</v>
          </cell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A83" t="str">
            <v>KZ8EK2304993</v>
          </cell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A85" t="str">
            <v>KZ43L1507995</v>
          </cell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Ноты-14</v>
          </cell>
        </row>
        <row r="86">
          <cell r="A86" t="str">
            <v>KZ87K2204997</v>
          </cell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A87" t="str">
            <v>KZ8EK3004998</v>
          </cell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S87">
            <v>60</v>
          </cell>
          <cell r="T87" t="str">
            <v>Ноты-07</v>
          </cell>
        </row>
        <row r="88">
          <cell r="A88" t="str">
            <v>KZ8LK0705998</v>
          </cell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S88">
            <v>60</v>
          </cell>
          <cell r="T88" t="str">
            <v>Ноты-14</v>
          </cell>
        </row>
        <row r="89">
          <cell r="A89" t="str">
            <v>KZ46L2110990</v>
          </cell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A90" t="str">
            <v>KZ43L2207991</v>
          </cell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Ноты-14</v>
          </cell>
        </row>
        <row r="91">
          <cell r="A91" t="str">
            <v>KZ8EK0605995</v>
          </cell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A92" t="str">
            <v>KZ8SK2105994</v>
          </cell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S92">
            <v>60</v>
          </cell>
          <cell r="T92" t="str">
            <v>Ноты-14</v>
          </cell>
        </row>
        <row r="93">
          <cell r="A93" t="str">
            <v>KZ8LK1405994</v>
          </cell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A94" t="str">
            <v>KZ46L2810995</v>
          </cell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Ноты-14</v>
          </cell>
        </row>
        <row r="95">
          <cell r="A95" t="str">
            <v>KZ43L2907996</v>
          </cell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A96" t="str">
            <v>KZ8LK2005991</v>
          </cell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A97" t="str">
            <v>KZ8SK2805999</v>
          </cell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Ноты-14</v>
          </cell>
        </row>
        <row r="98">
          <cell r="A98" t="str">
            <v>KZ8EK1405999</v>
          </cell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A99" t="str">
            <v>KZ46L0411994</v>
          </cell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Ноты-14</v>
          </cell>
        </row>
        <row r="100">
          <cell r="A100" t="str">
            <v>KZ43L0508994</v>
          </cell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A101" t="str">
            <v>KZ8SK0406998</v>
          </cell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S101">
            <v>60</v>
          </cell>
          <cell r="T101" t="str">
            <v>Ноты-14</v>
          </cell>
        </row>
        <row r="102">
          <cell r="A102" t="str">
            <v>KZ8EK2105994</v>
          </cell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A103" t="str">
            <v>KZ46L1111999</v>
          </cell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Ноты-14</v>
          </cell>
        </row>
        <row r="104">
          <cell r="A104" t="str">
            <v>KZ43L1208990</v>
          </cell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A105" t="str">
            <v>KZ8EK2705991</v>
          </cell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A106" t="str">
            <v>KZ8LK0406993</v>
          </cell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S106">
            <v>60</v>
          </cell>
          <cell r="T106" t="str">
            <v>Ноты-14</v>
          </cell>
        </row>
        <row r="107">
          <cell r="A107" t="str">
            <v>KZ87K2105996</v>
          </cell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A108" t="str">
            <v>KZ46L1811994</v>
          </cell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Ноты-14</v>
          </cell>
        </row>
        <row r="109">
          <cell r="A109" t="str">
            <v>KZ43L1908995</v>
          </cell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A110" t="str">
            <v>KZ8LK1006990</v>
          </cell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S110">
            <v>60</v>
          </cell>
          <cell r="T110" t="str">
            <v>Ноты-14</v>
          </cell>
        </row>
        <row r="111">
          <cell r="A111" t="str">
            <v>KZ87K2805991</v>
          </cell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A112" t="str">
            <v>KZ8EK0406998</v>
          </cell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A114" t="str">
            <v>KZ43L2608990</v>
          </cell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A115" t="str">
            <v>KZ87K0306992</v>
          </cell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Ноты-14</v>
          </cell>
        </row>
        <row r="116">
          <cell r="A116" t="str">
            <v>KZ8EK1106993</v>
          </cell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A117" t="str">
            <v>KZ32L3011999</v>
          </cell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S117">
            <v>50</v>
          </cell>
          <cell r="T117" t="str">
            <v>Ноты-14</v>
          </cell>
        </row>
        <row r="118">
          <cell r="A118" t="str">
            <v>KZ43L3008992</v>
          </cell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A119" t="str">
            <v>KZ46L0212996</v>
          </cell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A120" t="str">
            <v>KZ87K1006997</v>
          </cell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Ноты-14</v>
          </cell>
        </row>
        <row r="121">
          <cell r="A121" t="str">
            <v>KZ8EK1806998</v>
          </cell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A122" t="str">
            <v>KZ8LK2506998</v>
          </cell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Ноты-14</v>
          </cell>
        </row>
        <row r="123">
          <cell r="A123" t="str">
            <v>KZ46L0912991</v>
          </cell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A124" t="str">
            <v>KZ43L0909994</v>
          </cell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A125" t="str">
            <v>KZ87K1706992</v>
          </cell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Ноты-14</v>
          </cell>
        </row>
        <row r="126">
          <cell r="A126" t="str">
            <v>KZ8EK2506993</v>
          </cell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A127" t="str">
            <v>KZ46L1612996</v>
          </cell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Ноты-07</v>
          </cell>
        </row>
        <row r="128">
          <cell r="A128" t="str">
            <v>KZ43L1609999</v>
          </cell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A129" t="str">
            <v>KZ87K2406998</v>
          </cell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A130" t="str">
            <v>KZ8EK0207990</v>
          </cell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A132" t="str">
            <v>KZ43L2309995</v>
          </cell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Ноты-14</v>
          </cell>
        </row>
        <row r="133">
          <cell r="A133" t="str">
            <v>KZ87K0107994</v>
          </cell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A134" t="str">
            <v>KZ8EK0907995</v>
          </cell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A135" t="str">
            <v>KZ8LK1607995</v>
          </cell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Ноты-14</v>
          </cell>
        </row>
        <row r="136">
          <cell r="A136" t="str">
            <v>KZ43L3009990</v>
          </cell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A137" t="str">
            <v>KZ31L3009995</v>
          </cell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S137">
            <v>50</v>
          </cell>
          <cell r="T137" t="str">
            <v>Ноты-14</v>
          </cell>
        </row>
        <row r="138">
          <cell r="A138" t="str">
            <v>KZ87K0807999</v>
          </cell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A139" t="str">
            <v>KZ8EK1607990</v>
          </cell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A140" t="str">
            <v>KZ8LK2307991</v>
          </cell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Ноты-14</v>
          </cell>
        </row>
        <row r="141">
          <cell r="A141" t="str">
            <v>KZ46L0601A07</v>
          </cell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A142" t="str">
            <v>KZ43L0710996</v>
          </cell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A143" t="str">
            <v>KZ71B0707A00</v>
          </cell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A144" t="str">
            <v>KZ87K1607992</v>
          </cell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A145" t="str">
            <v>KZ8EK2307996</v>
          </cell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A146" t="str">
            <v>KZ46L1301A08</v>
          </cell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A147" t="str">
            <v>KZ43L1410992</v>
          </cell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A148" t="str">
            <v>KZ87K2207990</v>
          </cell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A149" t="str">
            <v>KZ87K2307998</v>
          </cell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A150" t="str">
            <v>KZ8EK3007991</v>
          </cell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A151" t="str">
            <v>KZ46L2001A09</v>
          </cell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A152" t="str">
            <v>KZ43L2110997</v>
          </cell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A153" t="str">
            <v>KZ87K2907995</v>
          </cell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A154" t="str">
            <v>KZ8EK0608999</v>
          </cell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A155" t="str">
            <v>KZ43L2210995</v>
          </cell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A156" t="str">
            <v>KZ43L2710994</v>
          </cell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A157" t="str">
            <v>KZ43L2810992</v>
          </cell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A158" t="str">
            <v>KZ71B2807A05</v>
          </cell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A159" t="str">
            <v>KZ8EK1208997</v>
          </cell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A160" t="str">
            <v>KZ31L2910995</v>
          </cell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A161" t="str">
            <v>KZ8LK2008995</v>
          </cell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A162" t="str">
            <v>KZ43L0311998</v>
          </cell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A163" t="str">
            <v>KZ43L0411996</v>
          </cell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A164" t="str">
            <v>KZ8LK2708990</v>
          </cell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A165" t="str">
            <v>KZ8SK0309994</v>
          </cell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A166" t="str">
            <v>KZ43L1011998</v>
          </cell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A167" t="str">
            <v>KZ43L1111996</v>
          </cell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A168" t="str">
            <v>KZ95K1709999</v>
          </cell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A169" t="str">
            <v>KZ8LK0309999</v>
          </cell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A170" t="str">
            <v>KZ43L1711993</v>
          </cell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A171" t="str">
            <v>KZ43L1811991</v>
          </cell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A172" t="str">
            <v>KZ8LK1009994</v>
          </cell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A173" t="str">
            <v>KZ95K2409995</v>
          </cell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A174" t="str">
            <v>KZ43L2411999</v>
          </cell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A175" t="str">
            <v>KZ43L2511996</v>
          </cell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A176" t="str">
            <v>KZ8EK0909991</v>
          </cell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A177" t="str">
            <v>KZ8SK2409990</v>
          </cell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A178" t="str">
            <v>KZ31L3011991</v>
          </cell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S178">
            <v>50</v>
          </cell>
          <cell r="T178" t="str">
            <v>Ноты-14</v>
          </cell>
        </row>
        <row r="179">
          <cell r="A179" t="str">
            <v>KZ43L3011996</v>
          </cell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A180" t="str">
            <v>KZ8SK0110996</v>
          </cell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S180">
            <v>60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A185" t="str">
            <v>KZ8EK2409990</v>
          </cell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A188" t="str">
            <v>KZ43L1612993</v>
          </cell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Ноты-14</v>
          </cell>
        </row>
        <row r="189">
          <cell r="A189" t="str">
            <v>KZ8EK3009997</v>
          </cell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S189">
            <v>60</v>
          </cell>
          <cell r="T189" t="str">
            <v>Ноты-28</v>
          </cell>
        </row>
        <row r="190">
          <cell r="A190" t="str">
            <v>KZ8SK1510996</v>
          </cell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S190">
            <v>60</v>
          </cell>
          <cell r="T190" t="str">
            <v>Ноты-14</v>
          </cell>
        </row>
        <row r="191">
          <cell r="A191" t="str">
            <v>KZ8EK0110996</v>
          </cell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Ноты-14</v>
          </cell>
        </row>
        <row r="192">
          <cell r="A192" t="str">
            <v>KZ43L2212991</v>
          </cell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Ноты-07</v>
          </cell>
        </row>
        <row r="193">
          <cell r="A193" t="str">
            <v>KZ43L2312999</v>
          </cell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A196" t="str">
            <v>KZ8EK0810991</v>
          </cell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Ноты-07</v>
          </cell>
        </row>
        <row r="197">
          <cell r="A197" t="str">
            <v>KZ43L2912996</v>
          </cell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Ноты-14</v>
          </cell>
        </row>
        <row r="198">
          <cell r="A198" t="str">
            <v>KZ46L3003A05</v>
          </cell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A201" t="str">
            <v>KZ8LK2210997</v>
          </cell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Ноты-14</v>
          </cell>
        </row>
        <row r="202">
          <cell r="A202" t="str">
            <v>KZ43L0601A00</v>
          </cell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A205" t="str">
            <v>KZ8EK2210992</v>
          </cell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S205">
            <v>60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S214">
            <v>60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S218">
            <v>60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S221">
            <v>50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S224">
            <v>60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S228">
            <v>60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S233">
            <v>60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S239">
            <v>50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S240">
            <v>50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S242">
            <v>50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S244">
            <v>50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S245">
            <v>50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S248">
            <v>60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S249">
            <v>50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S252">
            <v>50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S253">
            <v>50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S255">
            <v>50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S256">
            <v>50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S261">
            <v>60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S266">
            <v>60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S268">
            <v>50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S272">
            <v>50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S276">
            <v>60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S280">
            <v>60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S283">
            <v>50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S287">
            <v>50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S289">
            <v>60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S290">
            <v>60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S301">
            <v>50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S302">
            <v>50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F310">
            <v>90.91</v>
          </cell>
          <cell r="G310">
            <v>90.91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S310">
            <v>50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F325">
            <v>92.24</v>
          </cell>
          <cell r="G325">
            <v>92.24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800000000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750000000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G384">
            <v>96.81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F387">
            <v>87.18</v>
          </cell>
          <cell r="G387">
            <v>87.18</v>
          </cell>
          <cell r="H387">
            <v>9.75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36850374</v>
          </cell>
          <cell r="M387">
            <v>36850374000</v>
          </cell>
          <cell r="N387">
            <v>248.95666725999999</v>
          </cell>
          <cell r="O387">
            <v>1</v>
          </cell>
          <cell r="P387">
            <v>1000</v>
          </cell>
          <cell r="S387">
            <v>50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F399">
            <v>87.61</v>
          </cell>
          <cell r="G399">
            <v>87.61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S399">
            <v>50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>
        <row r="1">
          <cell r="A1">
            <v>0</v>
          </cell>
        </row>
      </sheetData>
      <sheetData sheetId="115">
        <row r="1">
          <cell r="A1">
            <v>0</v>
          </cell>
        </row>
      </sheetData>
      <sheetData sheetId="116">
        <row r="1">
          <cell r="A1">
            <v>0</v>
          </cell>
        </row>
      </sheetData>
      <sheetData sheetId="117">
        <row r="1">
          <cell r="A1">
            <v>0</v>
          </cell>
        </row>
      </sheetData>
      <sheetData sheetId="118">
        <row r="1">
          <cell r="A1">
            <v>0</v>
          </cell>
        </row>
      </sheetData>
      <sheetData sheetId="119">
        <row r="1">
          <cell r="A1">
            <v>0</v>
          </cell>
        </row>
      </sheetData>
      <sheetData sheetId="120">
        <row r="1">
          <cell r="A1">
            <v>0</v>
          </cell>
        </row>
      </sheetData>
      <sheetData sheetId="121">
        <row r="1">
          <cell r="A1">
            <v>0</v>
          </cell>
        </row>
      </sheetData>
      <sheetData sheetId="122">
        <row r="1">
          <cell r="A1">
            <v>0</v>
          </cell>
        </row>
      </sheetData>
      <sheetData sheetId="123">
        <row r="1">
          <cell r="A1">
            <v>0</v>
          </cell>
        </row>
      </sheetData>
      <sheetData sheetId="124">
        <row r="1">
          <cell r="A1">
            <v>0</v>
          </cell>
        </row>
      </sheetData>
      <sheetData sheetId="125">
        <row r="1">
          <cell r="A1">
            <v>0</v>
          </cell>
        </row>
      </sheetData>
      <sheetData sheetId="126">
        <row r="1">
          <cell r="A1">
            <v>0</v>
          </cell>
        </row>
      </sheetData>
      <sheetData sheetId="127">
        <row r="1">
          <cell r="A1">
            <v>0</v>
          </cell>
        </row>
      </sheetData>
      <sheetData sheetId="128">
        <row r="1">
          <cell r="A1">
            <v>0</v>
          </cell>
        </row>
      </sheetData>
      <sheetData sheetId="129">
        <row r="1">
          <cell r="A1">
            <v>0</v>
          </cell>
        </row>
      </sheetData>
      <sheetData sheetId="130">
        <row r="1">
          <cell r="A1">
            <v>0</v>
          </cell>
        </row>
      </sheetData>
      <sheetData sheetId="131">
        <row r="1">
          <cell r="A1">
            <v>0</v>
          </cell>
        </row>
      </sheetData>
      <sheetData sheetId="132">
        <row r="1">
          <cell r="A1">
            <v>0</v>
          </cell>
        </row>
      </sheetData>
      <sheetData sheetId="133">
        <row r="1">
          <cell r="A1">
            <v>0</v>
          </cell>
        </row>
      </sheetData>
      <sheetData sheetId="134">
        <row r="1">
          <cell r="A1">
            <v>0</v>
          </cell>
        </row>
      </sheetData>
      <sheetData sheetId="135">
        <row r="1">
          <cell r="A1">
            <v>0</v>
          </cell>
        </row>
      </sheetData>
      <sheetData sheetId="136">
        <row r="1">
          <cell r="A1">
            <v>0</v>
          </cell>
        </row>
      </sheetData>
      <sheetData sheetId="137">
        <row r="1">
          <cell r="A1">
            <v>0</v>
          </cell>
        </row>
      </sheetData>
      <sheetData sheetId="138">
        <row r="1">
          <cell r="A1">
            <v>0</v>
          </cell>
        </row>
      </sheetData>
      <sheetData sheetId="139">
        <row r="1">
          <cell r="A1">
            <v>0</v>
          </cell>
        </row>
      </sheetData>
      <sheetData sheetId="140">
        <row r="1">
          <cell r="A1">
            <v>0</v>
          </cell>
        </row>
      </sheetData>
      <sheetData sheetId="141">
        <row r="1">
          <cell r="A1">
            <v>0</v>
          </cell>
        </row>
      </sheetData>
      <sheetData sheetId="142">
        <row r="1">
          <cell r="A1">
            <v>0</v>
          </cell>
        </row>
      </sheetData>
      <sheetData sheetId="143">
        <row r="1">
          <cell r="A1">
            <v>0</v>
          </cell>
        </row>
      </sheetData>
      <sheetData sheetId="144">
        <row r="1">
          <cell r="A1">
            <v>0</v>
          </cell>
        </row>
      </sheetData>
      <sheetData sheetId="145">
        <row r="1">
          <cell r="A1">
            <v>0</v>
          </cell>
        </row>
      </sheetData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 refreshError="1"/>
      <sheetData sheetId="197"/>
      <sheetData sheetId="198" refreshError="1"/>
      <sheetData sheetId="199" refreshError="1"/>
      <sheetData sheetId="200" refreshError="1"/>
      <sheetData sheetId="201" refreshError="1"/>
      <sheetData sheetId="202"/>
      <sheetData sheetId="203" refreshError="1"/>
      <sheetData sheetId="20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  <cell r="E19">
            <v>1712</v>
          </cell>
        </row>
        <row r="20">
          <cell r="C20">
            <v>352</v>
          </cell>
          <cell r="E20">
            <v>1202</v>
          </cell>
          <cell r="F20">
            <v>92</v>
          </cell>
        </row>
        <row r="26">
          <cell r="F26">
            <v>419</v>
          </cell>
        </row>
        <row r="27">
          <cell r="D27">
            <v>11</v>
          </cell>
          <cell r="E27">
            <v>7</v>
          </cell>
          <cell r="F27">
            <v>163</v>
          </cell>
        </row>
        <row r="34">
          <cell r="C34">
            <v>386270</v>
          </cell>
          <cell r="E34">
            <v>6949</v>
          </cell>
          <cell r="F34">
            <v>3958</v>
          </cell>
        </row>
        <row r="35">
          <cell r="C35">
            <v>277473</v>
          </cell>
          <cell r="E35">
            <v>109782</v>
          </cell>
          <cell r="F35">
            <v>9813</v>
          </cell>
        </row>
        <row r="36">
          <cell r="C36">
            <v>46387</v>
          </cell>
          <cell r="E36">
            <v>307136</v>
          </cell>
          <cell r="F36">
            <v>20531</v>
          </cell>
        </row>
        <row r="37">
          <cell r="C37">
            <v>8719</v>
          </cell>
          <cell r="E37">
            <v>2889</v>
          </cell>
          <cell r="F37">
            <v>837</v>
          </cell>
        </row>
        <row r="38">
          <cell r="C38">
            <v>8494</v>
          </cell>
          <cell r="E38">
            <v>403316</v>
          </cell>
          <cell r="F38">
            <v>317881</v>
          </cell>
        </row>
        <row r="40">
          <cell r="D40">
            <v>4554</v>
          </cell>
          <cell r="E40">
            <v>67</v>
          </cell>
          <cell r="F40">
            <v>10465</v>
          </cell>
        </row>
        <row r="41">
          <cell r="D41">
            <v>22695</v>
          </cell>
          <cell r="E41">
            <v>1257</v>
          </cell>
          <cell r="F41">
            <v>37343</v>
          </cell>
        </row>
        <row r="42">
          <cell r="D42">
            <v>1600</v>
          </cell>
          <cell r="E42">
            <v>1332</v>
          </cell>
          <cell r="F42">
            <v>8053</v>
          </cell>
        </row>
        <row r="43">
          <cell r="D43">
            <v>284</v>
          </cell>
          <cell r="E43">
            <v>78</v>
          </cell>
          <cell r="F43">
            <v>894</v>
          </cell>
        </row>
        <row r="47">
          <cell r="E47">
            <v>3700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69">
          <cell r="C69">
            <v>108761</v>
          </cell>
          <cell r="E69">
            <v>658571</v>
          </cell>
          <cell r="F69">
            <v>518564</v>
          </cell>
        </row>
        <row r="71">
          <cell r="C71">
            <v>7872</v>
          </cell>
          <cell r="E71">
            <v>65298</v>
          </cell>
          <cell r="F71">
            <v>66593</v>
          </cell>
        </row>
        <row r="74">
          <cell r="E74">
            <v>1879312</v>
          </cell>
          <cell r="F74">
            <v>1879312</v>
          </cell>
        </row>
        <row r="78">
          <cell r="C78">
            <v>15312</v>
          </cell>
          <cell r="E78">
            <v>372795</v>
          </cell>
          <cell r="F78">
            <v>363883</v>
          </cell>
        </row>
        <row r="80">
          <cell r="C80">
            <v>73</v>
          </cell>
          <cell r="E80">
            <v>25267</v>
          </cell>
          <cell r="F80">
            <v>25164</v>
          </cell>
        </row>
        <row r="81">
          <cell r="E81">
            <v>11726</v>
          </cell>
          <cell r="F81">
            <v>10847</v>
          </cell>
        </row>
        <row r="83">
          <cell r="C83">
            <v>237</v>
          </cell>
          <cell r="E83">
            <v>708</v>
          </cell>
          <cell r="F83">
            <v>714</v>
          </cell>
        </row>
        <row r="84">
          <cell r="E84">
            <v>3135</v>
          </cell>
          <cell r="F84">
            <v>91</v>
          </cell>
        </row>
        <row r="85">
          <cell r="C85">
            <v>57173</v>
          </cell>
          <cell r="E85">
            <v>141917</v>
          </cell>
          <cell r="F85">
            <v>43006</v>
          </cell>
        </row>
        <row r="87">
          <cell r="C87">
            <v>16557</v>
          </cell>
          <cell r="E87">
            <v>947653</v>
          </cell>
          <cell r="F87">
            <v>669992</v>
          </cell>
        </row>
        <row r="88">
          <cell r="C88">
            <v>6058</v>
          </cell>
          <cell r="E88">
            <v>115884</v>
          </cell>
          <cell r="F88">
            <v>86802</v>
          </cell>
        </row>
        <row r="97">
          <cell r="C97">
            <v>2073</v>
          </cell>
          <cell r="E97">
            <v>173483</v>
          </cell>
          <cell r="F97">
            <v>110695</v>
          </cell>
        </row>
        <row r="100">
          <cell r="E100">
            <v>4900</v>
          </cell>
        </row>
        <row r="102">
          <cell r="E102">
            <v>782935</v>
          </cell>
          <cell r="F102">
            <v>782935</v>
          </cell>
        </row>
        <row r="104">
          <cell r="C104">
            <v>94060</v>
          </cell>
          <cell r="E104">
            <v>3318788</v>
          </cell>
          <cell r="F104">
            <v>3376729</v>
          </cell>
        </row>
        <row r="106">
          <cell r="C106">
            <v>860</v>
          </cell>
          <cell r="E106">
            <v>108738</v>
          </cell>
          <cell r="F106">
            <v>108542</v>
          </cell>
        </row>
        <row r="112">
          <cell r="D112">
            <v>839674</v>
          </cell>
        </row>
        <row r="117">
          <cell r="D117">
            <v>410106</v>
          </cell>
          <cell r="E117">
            <v>30278</v>
          </cell>
          <cell r="F117">
            <v>77</v>
          </cell>
        </row>
        <row r="124">
          <cell r="F124">
            <v>55316</v>
          </cell>
        </row>
        <row r="125">
          <cell r="D125">
            <v>-29647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  <row r="170">
          <cell r="E170">
            <v>2613830</v>
          </cell>
          <cell r="F170">
            <v>2613830</v>
          </cell>
        </row>
        <row r="178">
          <cell r="E178">
            <v>3700</v>
          </cell>
          <cell r="F178">
            <v>3700</v>
          </cell>
        </row>
        <row r="180">
          <cell r="E180">
            <v>7499</v>
          </cell>
          <cell r="F180">
            <v>7499</v>
          </cell>
        </row>
        <row r="182">
          <cell r="E182">
            <v>30415</v>
          </cell>
          <cell r="F182">
            <v>30415</v>
          </cell>
        </row>
        <row r="185">
          <cell r="E185">
            <v>2286632</v>
          </cell>
          <cell r="F185">
            <v>2286632</v>
          </cell>
        </row>
        <row r="186">
          <cell r="E186">
            <v>5336</v>
          </cell>
          <cell r="F186">
            <v>5336</v>
          </cell>
        </row>
        <row r="187">
          <cell r="E187">
            <v>253664</v>
          </cell>
          <cell r="F187">
            <v>253664</v>
          </cell>
        </row>
        <row r="188">
          <cell r="E188">
            <v>42320</v>
          </cell>
          <cell r="F188">
            <v>42320</v>
          </cell>
        </row>
        <row r="191">
          <cell r="E191">
            <v>3690</v>
          </cell>
          <cell r="F191">
            <v>3690</v>
          </cell>
        </row>
        <row r="193">
          <cell r="E193">
            <v>6898</v>
          </cell>
          <cell r="F193">
            <v>6898</v>
          </cell>
        </row>
        <row r="194">
          <cell r="E194">
            <v>1588</v>
          </cell>
          <cell r="F194">
            <v>1588</v>
          </cell>
        </row>
        <row r="196">
          <cell r="C196">
            <v>0</v>
          </cell>
          <cell r="E196">
            <v>0</v>
          </cell>
          <cell r="F196">
            <v>0</v>
          </cell>
        </row>
        <row r="205">
          <cell r="E205">
            <v>627940</v>
          </cell>
          <cell r="F205">
            <v>627940</v>
          </cell>
        </row>
        <row r="206">
          <cell r="E206">
            <v>183666</v>
          </cell>
          <cell r="F206">
            <v>183666</v>
          </cell>
        </row>
        <row r="207">
          <cell r="E207">
            <v>31591</v>
          </cell>
          <cell r="F207">
            <v>31591</v>
          </cell>
        </row>
        <row r="208">
          <cell r="E208">
            <v>4886141</v>
          </cell>
          <cell r="F208">
            <v>4886141</v>
          </cell>
        </row>
        <row r="209">
          <cell r="C209">
            <v>0</v>
          </cell>
          <cell r="E209">
            <v>0</v>
          </cell>
          <cell r="F209">
            <v>0</v>
          </cell>
        </row>
        <row r="216">
          <cell r="E216">
            <v>626903</v>
          </cell>
          <cell r="F216">
            <v>626903</v>
          </cell>
        </row>
        <row r="217">
          <cell r="E217">
            <v>220323</v>
          </cell>
          <cell r="F217">
            <v>220323</v>
          </cell>
        </row>
        <row r="218">
          <cell r="E218">
            <v>360458</v>
          </cell>
          <cell r="F218">
            <v>360458</v>
          </cell>
        </row>
        <row r="219">
          <cell r="E219">
            <v>60574</v>
          </cell>
          <cell r="F219">
            <v>60574</v>
          </cell>
        </row>
        <row r="220">
          <cell r="E220">
            <v>510426</v>
          </cell>
          <cell r="F220">
            <v>510426</v>
          </cell>
        </row>
        <row r="222">
          <cell r="E222">
            <v>878674</v>
          </cell>
          <cell r="F222">
            <v>878674</v>
          </cell>
        </row>
        <row r="223">
          <cell r="E223">
            <v>51199</v>
          </cell>
          <cell r="F223">
            <v>51199</v>
          </cell>
        </row>
        <row r="224">
          <cell r="E224">
            <v>105972</v>
          </cell>
          <cell r="F224">
            <v>105972</v>
          </cell>
        </row>
        <row r="225">
          <cell r="E225">
            <v>18737</v>
          </cell>
          <cell r="F225">
            <v>18737</v>
          </cell>
        </row>
        <row r="226">
          <cell r="E226">
            <v>173050</v>
          </cell>
          <cell r="F226">
            <v>173050</v>
          </cell>
        </row>
        <row r="227">
          <cell r="E227">
            <v>29091</v>
          </cell>
          <cell r="F227">
            <v>29091</v>
          </cell>
        </row>
        <row r="228">
          <cell r="E228">
            <v>45819</v>
          </cell>
          <cell r="F228">
            <v>45819</v>
          </cell>
        </row>
        <row r="229">
          <cell r="E229">
            <v>1394</v>
          </cell>
          <cell r="F229">
            <v>1394</v>
          </cell>
        </row>
        <row r="230">
          <cell r="E230">
            <v>518404</v>
          </cell>
          <cell r="F230">
            <v>518404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Codes"/>
      <sheetName val="std tabel"/>
      <sheetName val="I-Index"/>
      <sheetName val="DATA"/>
      <sheetName val="G-183"/>
      <sheetName val="2008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1"/>
      <sheetName val="modaj"/>
      <sheetName val="Project Detail Inputs"/>
      <sheetName val="inv"/>
      <sheetName val="I KEY INFORMATION"/>
      <sheetName val="VI REVENUE OOD"/>
      <sheetName val="IIb P&amp;L short"/>
      <sheetName val="IV REVENUE ROOMS"/>
      <sheetName val="IV REVENUE  F&amp;B"/>
      <sheetName val="Input"/>
      <sheetName val="Price"/>
      <sheetName val="Уч2"/>
      <sheetName val="Уч1"/>
      <sheetName val="по_статье_бюджета"/>
      <sheetName val="Precalcs"/>
      <sheetName val="油価変動"/>
      <sheetName val="произв_прогр"/>
      <sheetName val="assumptions"/>
      <sheetName val="Securities"/>
      <sheetName val="Paramètres"/>
      <sheetName val="Sheet4"/>
      <sheetName val="B-4"/>
      <sheetName val="FES"/>
      <sheetName val="types"/>
      <sheetName val="Sheet3"/>
      <sheetName val="T_T"/>
      <sheetName val="CNOBARI"/>
      <sheetName val="Dropdown"/>
      <sheetName val="Inputs"/>
      <sheetName val=""/>
      <sheetName val="ВидHFГП"/>
      <sheetName val="ВидNbГП"/>
      <sheetName val="ПП"/>
      <sheetName val="ВидТаГП"/>
      <sheetName val="5r"/>
      <sheetName val="synthgraph DCF"/>
      <sheetName val="Gen Data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>
        <row r="11">
          <cell r="H11">
            <v>0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 refreshError="1"/>
      <sheetData sheetId="120"/>
      <sheetData sheetId="12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Преискурант"/>
      <sheetName val="12НК"/>
      <sheetName val="Hidden"/>
      <sheetName val="из сем"/>
      <sheetName val="FES"/>
      <sheetName val="Спр_ пласт"/>
      <sheetName val="Спр_ мест"/>
      <sheetName val="Плата за загрязнение "/>
      <sheetName val="Типограф"/>
      <sheetName val="2008 ГСМ"/>
      <sheetName val="Б.мчас (П)"/>
      <sheetName val="д.7.001"/>
      <sheetName val="list"/>
      <sheetName val="Пр2"/>
      <sheetName val="PP&amp;E mvt for 2003"/>
      <sheetName val="Титул1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Ф №10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Cash flow 2003 PBC"/>
      <sheetName val="G201"/>
      <sheetName val="G301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  <sheetName val="модель_(н)5"/>
      <sheetName val="модель_(в)5"/>
      <sheetName val="модель_(свод)5"/>
      <sheetName val="нефть_(2)5"/>
      <sheetName val="вода_(2)5"/>
      <sheetName val="свод_(2)5"/>
      <sheetName val="Сырье_и_материалы5"/>
      <sheetName val="Кап__ремонт5"/>
      <sheetName val="Капитализация_(ЗФ)5"/>
      <sheetName val="ЗФ_КР5"/>
      <sheetName val="Тек_ремонт5"/>
      <sheetName val="Технол_расходы5"/>
      <sheetName val="Приложение_связь5"/>
      <sheetName val="Транспорт_грузов5"/>
      <sheetName val="Ком_расходы5"/>
      <sheetName val="подготовка_кадров_25"/>
      <sheetName val="подгот_кадров_35"/>
      <sheetName val="под_кад5"/>
      <sheetName val="Охрана_окр_среды5"/>
      <sheetName val="Исп_природ_сырья5"/>
      <sheetName val="сод__и_лиц__автотр_5"/>
      <sheetName val="Другие_прочие_5"/>
      <sheetName val="Услуги_банков5"/>
      <sheetName val="почтово-канц__расходы5"/>
      <sheetName val="Сод_адм_зданий5"/>
      <sheetName val="юр_конслт_услуги5"/>
      <sheetName val="Социальная_сфера5"/>
      <sheetName val="Расх_на_кул_озд_мер_5"/>
      <sheetName val="Пр__соцвыплаты5"/>
      <sheetName val="Добыча_нефти42"/>
      <sheetName val="поставка_сравн132"/>
      <sheetName val="2_2_ОтклОТМ2"/>
      <sheetName val="1_3_2_ОТМ2"/>
      <sheetName val="6НК-cт_2"/>
      <sheetName val="из_сем2"/>
      <sheetName val="Спр__пласт2"/>
      <sheetName val="Спр__мест2"/>
      <sheetName val="Плата_за_загрязнение_2"/>
      <sheetName val="2008_ГСМ2"/>
      <sheetName val="Б_мчас_(П)1"/>
      <sheetName val="д_7_0011"/>
      <sheetName val="PP&amp;E_mvt_for_20031"/>
      <sheetName val="Cash_flow_2003_PBC1"/>
      <sheetName val="Ф_№10"/>
      <sheetName val="Mvmnt (consolidated)"/>
      <sheetName val="XREF"/>
      <sheetName val="Mvmnt CIP"/>
      <sheetName val="производство"/>
      <sheetName val="ДС МЗК"/>
      <sheetName val="Data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стр.234"/>
      <sheetName val="стр.242"/>
      <sheetName val="стр.241(2)"/>
      <sheetName val="стр.950"/>
      <sheetName val="Загрузка в ХД"/>
      <sheetName val="стр.512"/>
      <sheetName val="Баланс"/>
      <sheetName val="Форма №2 руб."/>
      <sheetName val="стр.260"/>
      <sheetName val="стр.626"/>
      <sheetName val="стр.515 рос."/>
      <sheetName val="№10  КРА Прочая Реализация  "/>
      <sheetName val="№ 11 КРА Прочее Приобретение"/>
      <sheetName val="стр.232"/>
      <sheetName val="стр. 529(2)"/>
      <sheetName val="ПУ №13 ОФА"/>
      <sheetName val="№12  КРА Проценты"/>
      <sheetName val="стр.640"/>
      <sheetName val="стр.611"/>
      <sheetName val="ПУ №3 OFA"/>
      <sheetName val="ПУ №9 OFA"/>
      <sheetName val="стр.621 (1)"/>
      <sheetName val="ПУ №8 OFA"/>
      <sheetName val="ПУ №7 OFA"/>
      <sheetName val="стр.245"/>
      <sheetName val="стр.246 (1)"/>
      <sheetName val="стр.625 (1)"/>
      <sheetName val="стр.660 (2)"/>
      <sheetName val="стр.960"/>
      <sheetName val="Настройки"/>
      <sheetName val="cтр.253"/>
      <sheetName val="стр.627"/>
      <sheetName val="стр.630"/>
      <sheetName val="стр.624"/>
      <sheetName val="стр.625 (2)"/>
      <sheetName val="стр.623"/>
      <sheetName val="стр.251"/>
      <sheetName val="стр.650"/>
      <sheetName val="клиенты на 30_09(перв_источник)"/>
      <sheetName val="АПК реформа"/>
      <sheetName val=""/>
      <sheetName val="Lay-off provision"/>
      <sheetName val="Исх.данные"/>
      <sheetName val="Кэш-фло (текущий)"/>
      <sheetName val="Показ.Эфф.Инвест."/>
      <sheetName val="P&amp;L"/>
      <sheetName val="Provisions"/>
      <sheetName val="Disclosure"/>
      <sheetName val="Marché"/>
      <sheetName val="Гр5(о)"/>
      <sheetName val="модель_(н)6"/>
      <sheetName val="модель_(в)6"/>
      <sheetName val="модель_(свод)6"/>
      <sheetName val="нефть_(2)6"/>
      <sheetName val="вода_(2)6"/>
      <sheetName val="свод_(2)6"/>
      <sheetName val="Сырье_и_материалы6"/>
      <sheetName val="Кап__ремонт6"/>
      <sheetName val="Капитализация_(ЗФ)6"/>
      <sheetName val="ЗФ_КР6"/>
      <sheetName val="Тек_ремонт6"/>
      <sheetName val="Технол_расходы6"/>
      <sheetName val="Приложение_связь6"/>
      <sheetName val="Транспорт_грузов6"/>
      <sheetName val="Ком_расходы6"/>
      <sheetName val="подготовка_кадров_26"/>
      <sheetName val="подгот_кадров_36"/>
      <sheetName val="под_кад6"/>
      <sheetName val="Охрана_окр_среды6"/>
      <sheetName val="Исп_природ_сырья6"/>
      <sheetName val="сод__и_лиц__автотр_6"/>
      <sheetName val="Другие_прочие_6"/>
      <sheetName val="Услуги_банков6"/>
      <sheetName val="почтово-канц__расходы6"/>
      <sheetName val="Сод_адм_зданий6"/>
      <sheetName val="юр_конслт_услуги6"/>
      <sheetName val="Социальная_сфера6"/>
      <sheetName val="Расх_на_кул_озд_мер_6"/>
      <sheetName val="Пр__соцвыплаты6"/>
      <sheetName val="Добыча_нефти43"/>
      <sheetName val="поставка_сравн133"/>
      <sheetName val="2_2_ОтклОТМ3"/>
      <sheetName val="1_3_2_ОТМ3"/>
      <sheetName val="6НК-cт_3"/>
      <sheetName val="из_сем3"/>
      <sheetName val="Б_мчас_(П)2"/>
      <sheetName val="д_7_0012"/>
      <sheetName val="Плата_за_загрязнение_3"/>
      <sheetName val="2008_ГСМ3"/>
      <sheetName val="Спр__пласт3"/>
      <sheetName val="Спр__мест3"/>
      <sheetName val="PP&amp;E_mvt_for_20032"/>
      <sheetName val="Ф_№101"/>
      <sheetName val="Cash_flow_2003_PBC2"/>
      <sheetName val="ДС_МЗК"/>
      <sheetName val="9-1"/>
      <sheetName val="4"/>
      <sheetName val="1-1"/>
      <sheetName val="1"/>
      <sheetName val="1 вариант  2009 "/>
      <sheetName val="Movements"/>
      <sheetName val="допущения"/>
      <sheetName val="Конс "/>
      <sheetName val="A-6"/>
      <sheetName val="ПКОП_3_100%"/>
      <sheetName val="ПКОП_2_100%"/>
      <sheetName val="Список документов"/>
      <sheetName val="AHEPS"/>
      <sheetName val="OshHPP"/>
      <sheetName val="BHPP"/>
      <sheetName val="XLR_NoRangeSheet"/>
      <sheetName val="№14"/>
      <sheetName val="field"/>
      <sheetName val="2_2 ОтклОТМ"/>
      <sheetName val="1_3_2 ОТ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2"/>
      <sheetName val="Форма1"/>
      <sheetName val="ОТиТБ"/>
      <sheetName val="факт 2005 г."/>
      <sheetName val="3310"/>
      <sheetName val="Дт-Кт"/>
      <sheetName val="PP&amp;E mvt for 2003"/>
      <sheetName val="7.1"/>
      <sheetName val="Hidden"/>
      <sheetName val="д.7.001"/>
      <sheetName val="матер"/>
      <sheetName val="d_pok"/>
      <sheetName val="13,40 Авансы_получ"/>
      <sheetName val="База"/>
      <sheetName val="из сем"/>
      <sheetName val="Anlagevermögen"/>
      <sheetName val="1 вариант  2009 "/>
      <sheetName val="Добыча нефти4"/>
      <sheetName val="поставка сравн13"/>
      <sheetName val="Cash Flow - CY Workings"/>
      <sheetName val="Bonds"/>
      <sheetName val="FES"/>
      <sheetName val="1"/>
      <sheetName val="Список документов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июль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KM RTC Crude costs"/>
      <sheetName val="ДС МЗК"/>
      <sheetName val="Read me first"/>
      <sheetName val="FP20DB (3)"/>
      <sheetName val="gaeshpetco"/>
      <sheetName val="Пр_М3"/>
      <sheetName val="Пр2_23"/>
      <sheetName val="Расчеты_ОСД3"/>
      <sheetName val="факт_2005_г_"/>
      <sheetName val="PP&amp;E_mvt_for_2003"/>
      <sheetName val="7_1"/>
      <sheetName val="Cash_Flow_-_CY_Workings"/>
      <sheetName val="13,40_Авансы_получ"/>
      <sheetName val="Собственный капитал"/>
      <sheetName val="7"/>
      <sheetName val="10"/>
      <sheetName val="шифр (расходы)"/>
      <sheetName val="Касс книга"/>
      <sheetName val="производство"/>
      <sheetName val="Титул1"/>
      <sheetName val="ЯНВАРЬ"/>
      <sheetName val="Summary"/>
      <sheetName val="3НК"/>
      <sheetName val="#ССЫЛКА"/>
      <sheetName val="ЦентрЗатр"/>
      <sheetName val="ЕдИзм"/>
      <sheetName val="Предпр"/>
      <sheetName val="Balance Sheet"/>
      <sheetName val="XREF"/>
      <sheetName val="Disclosure"/>
      <sheetName val="Movement"/>
      <sheetName val="д_7_001"/>
      <sheetName val="из_сем"/>
      <sheetName val="1_вариант__2009_"/>
      <sheetName val="Добыча_нефти4"/>
      <sheetName val="поставка_сравн13"/>
      <sheetName val="Список_документов"/>
      <sheetName val="ДС_МЗК"/>
      <sheetName val="Собственный_капитал"/>
      <sheetName val="Скорректир_РД_месяц_на_20_CF_Ca"/>
      <sheetName val="HKM_RTC_Crude_costs"/>
      <sheetName val="Read_me_first"/>
      <sheetName val="Threshold Table"/>
      <sheetName val="Б.мчас (П)"/>
      <sheetName val="2БО"/>
      <sheetName val="Преискурант"/>
      <sheetName val="1NK"/>
      <sheetName val="факс(2005-20гг.)"/>
      <sheetName val="gas1999"/>
      <sheetName val="год (2)"/>
      <sheetName val=""/>
      <sheetName val="Controls"/>
      <sheetName val="консал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Изменяемые данные"/>
      <sheetName val="Форма2"/>
      <sheetName val="Financial ratios А3"/>
      <sheetName val="группа"/>
      <sheetName val="Форма1"/>
      <sheetName val="Пр2"/>
      <sheetName val="факт 2005 г."/>
      <sheetName val="balans 3"/>
      <sheetName val="З"/>
      <sheetName val="Лист1"/>
      <sheetName val="Ден потоки"/>
      <sheetName val="00"/>
      <sheetName val="1.411.1"/>
      <sheetName val="ОТиТБ"/>
      <sheetName val="Haul cons"/>
      <sheetName val="Распределение прибыли"/>
      <sheetName val="ремонт 25"/>
      <sheetName val="1610"/>
      <sheetName val="1210"/>
      <sheetName val="Hidden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расчет прибыли"/>
      <sheetName val="амортиз_ввод"/>
      <sheetName val="НДС"/>
      <sheetName val="ГПЗ_ПОСД_Способ закупок"/>
      <sheetName val="Лист3"/>
      <sheetName val="пр 6 дох"/>
      <sheetName val="Расчет2000Прямой"/>
      <sheetName val="топливо"/>
      <sheetName val="Потребители"/>
      <sheetName val="ОборБалФормОтч"/>
      <sheetName val="Осн"/>
      <sheetName val="План закупок"/>
      <sheetName val="Командировочные расходы"/>
      <sheetName val="Ввод"/>
      <sheetName val="12 из 57 АЗС"/>
      <sheetName val="МО 0012"/>
      <sheetName val="  2.3.2"/>
      <sheetName val="точн2"/>
      <sheetName val="0. Данные"/>
      <sheetName val="name"/>
      <sheetName val="MS"/>
      <sheetName val="цены"/>
      <sheetName val="справка"/>
      <sheetName val="аренда цс"/>
      <sheetName val="KTG_m"/>
      <sheetName val="СПгнг"/>
      <sheetName val="мат расходы"/>
      <sheetName val="Налоги на транспорт"/>
      <sheetName val="6 NK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ДС МЗК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TB"/>
      <sheetName val="PR CN"/>
      <sheetName val="Ф3"/>
      <sheetName val="Income $"/>
      <sheetName val="3.ФОТ"/>
      <sheetName val="Бюдж-тенге"/>
      <sheetName val="Comp06"/>
      <sheetName val="предприятия"/>
      <sheetName val="оборудование"/>
      <sheetName val="SUN TB"/>
      <sheetName val="ЦентрЗатр"/>
      <sheetName val="ЕдИзм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SAD Schedule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по 2007 году план на 2008 год"/>
      <sheetName val="Movements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д.7.001"/>
      <sheetName val="3БК Инвестиции"/>
      <sheetName val="Лист2"/>
      <sheetName val="Книга1"/>
      <sheetName val="5NK "/>
      <sheetName val="Main Page"/>
      <sheetName val="L-1"/>
      <sheetName val="База"/>
      <sheetName val="исп.см."/>
      <sheetName val="персонала"/>
      <sheetName val="2в"/>
      <sheetName val="общ-нефт"/>
      <sheetName val="2а (4)"/>
      <sheetName val="выданы таб № (от 25.01.12 ОК)"/>
      <sheetName val="F1002"/>
      <sheetName val="НДПИ"/>
      <sheetName val="расчет ГСМ НА 2013Г"/>
      <sheetName val="XLR_NoRangeSheet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Индексы"/>
      <sheetName val="t0_name"/>
      <sheetName val="вознаграждение"/>
      <sheetName val="9-1"/>
      <sheetName val="4"/>
      <sheetName val="1-1"/>
      <sheetName val="1"/>
      <sheetName val="1 вариант  2009 "/>
      <sheetName val="XREF"/>
      <sheetName val="summary"/>
      <sheetName val="Инвест"/>
      <sheetName val="Запрос"/>
      <sheetName val="month"/>
      <sheetName val="линии"/>
      <sheetName val="счетчики"/>
      <sheetName val="потр"/>
      <sheetName val="СН"/>
      <sheetName val="ДД"/>
      <sheetName val="канц"/>
      <sheetName val="Список документов"/>
      <sheetName val="list"/>
      <sheetName val="с 01.08 по 17.10 = 1569 вагонов"/>
      <sheetName val="Пр3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апрель"/>
      <sheetName val="рев на 09.06."/>
      <sheetName val="май"/>
      <sheetName val="март"/>
      <sheetName val="фев"/>
      <sheetName val="Список"/>
      <sheetName val="Treatment Summary"/>
      <sheetName val="класс"/>
      <sheetName val="СВОД Логистика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_ 2_3_2"/>
      <sheetName val="опотиз"/>
      <sheetName val="H3.100 Rollforward"/>
      <sheetName val="PKF-2005"/>
      <sheetName val="GAAP TB 31.12.01  detail p&amp;l"/>
      <sheetName val="Sheet2"/>
      <sheetName val="РСза 6-м 2012"/>
      <sheetName val="июнь"/>
      <sheetName val="4.Налоги"/>
      <sheetName val="Логистика"/>
      <sheetName val="Кабельная продукция"/>
      <sheetName val="Ком плат"/>
      <sheetName val="Списки"/>
      <sheetName val="УО"/>
      <sheetName val="Транспорт"/>
      <sheetName val="Depr"/>
      <sheetName val="Control"/>
      <sheetName val="VLOOKUP"/>
      <sheetName val="INPUTMASTER"/>
      <sheetName val="83"/>
      <sheetName val="Prelim Cost"/>
      <sheetName val="IFRS FS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IS-Cash"/>
      <sheetName val="Loan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breakdown"/>
      <sheetName val="P&amp;L"/>
      <sheetName val="Provisions"/>
      <sheetName val="FA depreciation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Лист 1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стр.145 рос. исп"/>
      <sheetName val="Отд.расх"/>
      <sheetName val="муз колледж"/>
      <sheetName val="7НК"/>
      <sheetName val="Input TI"/>
      <sheetName val=""/>
      <sheetName val="Б.мчас (П)"/>
      <sheetName val="Макро"/>
      <sheetName val="Технический"/>
      <sheetName val="Настройки"/>
      <sheetName val="ГБ"/>
      <sheetName val="Источник финансирования"/>
      <sheetName val="Месяцы"/>
      <sheetName val="ЭКРБ"/>
      <sheetName val="Способ закупки"/>
      <sheetName val="2_Уст_у_ж.д._тупика"/>
      <sheetName val="амортизация"/>
      <sheetName val="Вариант2,1"/>
      <sheetName val="Цена"/>
      <sheetName val="Strat 1H 2008"/>
      <sheetName val="Datasheet"/>
      <sheetName val="EMPLANM"/>
      <sheetName val="5.3. Усл. связи"/>
      <sheetName val="Допущения"/>
      <sheetName val="ремонтТ9"/>
      <sheetName val="34-143"/>
      <sheetName val="КАТО"/>
      <sheetName val="Loans out"/>
      <sheetName val="ОПГЗ"/>
      <sheetName val="План ГЗ"/>
      <sheetName val="ФБ-1"/>
      <sheetName val="АСТВ"/>
      <sheetName val="Ф1"/>
      <sheetName val="ОПУ_сверка"/>
      <sheetName val="доходы и расходы "/>
      <sheetName val="станции"/>
      <sheetName val="700-H"/>
      <sheetName val="Бонды стр.341"/>
      <sheetName val="стр_145_рос__исп"/>
      <sheetName val="SAD_Schedule"/>
      <sheetName val="расчет_прибыли"/>
      <sheetName val="ГПЗ_ПОСД_Способ_закупок"/>
      <sheetName val="ДС_МЗК"/>
      <sheetName val="Отд_расх"/>
      <sheetName val=" По скв"/>
      <sheetName val="Проект"/>
      <sheetName val="1кв. "/>
      <sheetName val="2кв."/>
      <sheetName val="10 БО (kzt)"/>
      <sheetName val="общ.фонд  "/>
      <sheetName val="Бюджет"/>
      <sheetName val="3НК"/>
      <sheetName val="Все_по䀀歎쬂⾕⠠倀"/>
      <sheetName val=" 4"/>
      <sheetName val="Project Detail Inputs"/>
      <sheetName val="I KEY INFORMATION"/>
      <sheetName val="VI REVENUE OOD"/>
      <sheetName val="IIb P&amp;L short"/>
      <sheetName val="IV REVENUE ROOMS"/>
      <sheetName val="IV REVENUE  F&amp;B"/>
      <sheetName val="собственный капитал"/>
      <sheetName val="Parameters"/>
      <sheetName val="SBM Reserve"/>
      <sheetName val="Год"/>
      <sheetName val="Фонд"/>
      <sheetName val="Assump"/>
      <sheetName val="ЦЕХА"/>
      <sheetName val="общ скв"/>
      <sheetName val="сводУМЗ"/>
      <sheetName val="План произв-ва (мес.) (бюджет)"/>
      <sheetName val="Загрузка "/>
      <sheetName val="Все_по⠠렀ኣ㠾ኡ耾"/>
      <sheetName val="7  (3)"/>
      <sheetName val="Все_по䐀⩛ഀ䎃԰_x0000_缀"/>
      <sheetName val="Data"/>
      <sheetName val="Все_по/_x0000_耀S_x0000__x0000_缀"/>
      <sheetName val="Кнфиг сетка"/>
      <sheetName val="Все_по吀ᥢഀ榃԰_x0000_缀"/>
      <sheetName val="Все_по쬂᎕鐁ᘲ䠺"/>
      <sheetName val="расчет"/>
      <sheetName val="Текущие_цены"/>
      <sheetName val="ФСМн_"/>
      <sheetName val="ФХ_"/>
      <sheetName val="ФХС-40_"/>
      <sheetName val="ФХС-48_"/>
      <sheetName val="1_вариант__2009_"/>
      <sheetName val="Б_мчас_(П)"/>
      <sheetName val="I__Прогноз_доходов"/>
      <sheetName val="Все_по䐀⩛ഀ䎃԰"/>
      <sheetName val="Все_по/"/>
      <sheetName val="Все_по吀ᥢഀ榃԰"/>
      <sheetName val="july_03_pg8"/>
      <sheetName val="Общие"/>
      <sheetName val="титфин"/>
      <sheetName val="Пр.М"/>
      <sheetName val="Ф7"/>
      <sheetName val="Ф10"/>
      <sheetName val="Пр1"/>
      <sheetName val="Пр2.2"/>
      <sheetName val="Ф11"/>
      <sheetName val="Пр4 (2)"/>
      <sheetName val="Справка ИЦА"/>
      <sheetName val="Справка 2"/>
      <sheetName val="на 10.02.06"/>
      <sheetName val="_ССЫЛКА"/>
      <sheetName val="Пок"/>
      <sheetName val="Справка "/>
      <sheetName val="ЖГРЭС за 09.02.06"/>
      <sheetName val="Все_поԯ"/>
      <sheetName val="Пр4"/>
      <sheetName val="Расчеты ОСД"/>
      <sheetName val="Все_поԯ_x0000_缀_x0000__x0000__x0000_턀"/>
      <sheetName val="I. Прогноз доходов"/>
      <sheetName val="Т2"/>
      <sheetName val="5NK_"/>
      <sheetName val="Main_Page"/>
      <sheetName val="Источник_финансирования"/>
      <sheetName val="Способ_закупки"/>
      <sheetName val="Зам_нгду-1(наг)"/>
      <sheetName val="Зам_нгду-1"/>
      <sheetName val="Зам_ОЭПУ(доб)"/>
      <sheetName val="Зам_нгду-2(наг)"/>
      <sheetName val="Зам_ОЭПУ(наг)"/>
      <sheetName val="сут_рап_снижПТО_по_мероп"/>
      <sheetName val="Заявлени+сдач_обх_по_22_02_12"/>
      <sheetName val="для_рекомендации_на_09_02_12г"/>
      <sheetName val="рев_на_09_06_"/>
      <sheetName val="IFRS_FS"/>
      <sheetName val="Список_документов"/>
      <sheetName val="с_01_08_по_17_10_=_1569_вагонов"/>
      <sheetName val="Лист_1"/>
      <sheetName val="Strat_1H_2008"/>
      <sheetName val="пр-во"/>
      <sheetName val="DONNEES"/>
      <sheetName val="Осн.показ"/>
      <sheetName val="Anlagevermögen"/>
      <sheetName val="L202 - КПСБ"/>
      <sheetName val="объекты обществаКокшетау"/>
      <sheetName val="Фин. пок-ли"/>
      <sheetName val="расш. себестоим."/>
      <sheetName val="расш реал"/>
      <sheetName val="расш ОАР"/>
      <sheetName val="Ф2"/>
      <sheetName val="Ф4"/>
      <sheetName val="CURCURS"/>
      <sheetName val="Loans_out"/>
      <sheetName val="План_ГЗ"/>
      <sheetName val="доходы_и_расходы_"/>
      <sheetName val="B_11"/>
      <sheetName val="C_251"/>
      <sheetName val="A_1001"/>
      <sheetName val="14_1_2_2__Услуги_связи_1"/>
      <sheetName val="расш__себестоим_"/>
      <sheetName val="расш_реал"/>
      <sheetName val="расш_ОАР"/>
      <sheetName val="муз_колледж"/>
      <sheetName val="консалт"/>
      <sheetName val="Sample"/>
      <sheetName val="Свод за 2008г"/>
      <sheetName val="ЦФО"/>
      <sheetName val="наличие_НДС"/>
      <sheetName val="Тип_учета"/>
      <sheetName val="EXR"/>
      <sheetName val="Вход.данные"/>
      <sheetName val="RSOILBAL"/>
      <sheetName val="Все_поԯ_x0000_缀_x0000__x0000__x0000_됀"/>
      <sheetName val="Пром1"/>
      <sheetName val="PP_E mvt for 2003"/>
      <sheetName val="план"/>
      <sheetName val="Сводная по цехам"/>
      <sheetName val="НР"/>
      <sheetName val="ОАР"/>
      <sheetName val="РР"/>
      <sheetName val="Все_по㐀ᕞഀ䞃԰_x0000_缀"/>
      <sheetName val="КОРП-1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12НК"/>
      <sheetName val="MCC"/>
      <sheetName val="22"/>
      <sheetName val="Brand valuation"/>
      <sheetName val="SAPBEXfilters"/>
      <sheetName val="calc"/>
      <sheetName val="[ДБСП_02_ 2002.xls]___Syzdyk_22"/>
      <sheetName val="4НК"/>
      <sheetName val="[ДБСП_02_ 2002.xls]___Syzdykb_2"/>
      <sheetName val="[ДБСП_02_ 2002.xls]___Syzdyk_10"/>
      <sheetName val="[ДБСП_02_ 2002.xls]___Syzdykb_9"/>
      <sheetName val="[ДБСП_02_ 2002.xls]___Syzdykb_3"/>
      <sheetName val="[ДБСП_02_ 2002.xls]___Syzdykb_4"/>
      <sheetName val="[ДБСП_02_ 2002.xls]___Syzdykb_5"/>
      <sheetName val="[ДБСП_02_ 2002.xls]___Syzdykb_6"/>
      <sheetName val="[ДБСП_02_ 2002.xls]___Syzdykb_8"/>
      <sheetName val="[ДБСП_02_ 2002.xls]___Syzdykb_7"/>
      <sheetName val="[ДБСП_02_ 2002.xls]___Syzdyk_11"/>
      <sheetName val="[ДБСП_02_ 2002.xls]___Syzdyk_12"/>
      <sheetName val="Data-in"/>
      <sheetName val="[ДБСП_02_ 2002.xls]___Syzdyk_13"/>
      <sheetName val="[ДБСП_02_ 2002.xls]___Syzdyk_19"/>
      <sheetName val="[ДБСП_02_ 2002.xls]___Syzdyk_18"/>
      <sheetName val="[ДБСП_02_ 2002.xls]___Syzdyk_15"/>
      <sheetName val="[ДБСП_02_ 2002.xls]___Syzdyk_14"/>
      <sheetName val="[ДБСП_02_ 2002.xls]___Syzdyk_16"/>
      <sheetName val="[ДБСП_02_ 2002.xls]___Syzdyk_17"/>
      <sheetName val="Статьи"/>
      <sheetName val="[ДБСП_02_ 2002.xls]___Syzdyk_21"/>
      <sheetName val="[ДБСП_02_ 2002.xls]___Syzdyk_20"/>
      <sheetName val="___Syzdykb_2"/>
      <sheetName val="___Syzdyk_10"/>
      <sheetName val="___Syzdykb_9"/>
      <sheetName val="___Syzdykb_3"/>
      <sheetName val="___Syzdykb_4"/>
      <sheetName val="___Syzdykb_5"/>
      <sheetName val="___Syzdykb_6"/>
      <sheetName val="___Syzdykb_8"/>
      <sheetName val="___Syzdykb_7"/>
      <sheetName val="___Syzdyk_11"/>
      <sheetName val="___Syzdyk_12"/>
      <sheetName val="___Syzdyk_13"/>
      <sheetName val="___Syzdyk_19"/>
      <sheetName val="___Syzdyk_18"/>
      <sheetName val="___Syzdyk_15"/>
      <sheetName val="___Syzdyk_14"/>
      <sheetName val="___Syzdyk_16"/>
      <sheetName val="___Syzdyk_17"/>
      <sheetName val="___Syzdyk_21"/>
      <sheetName val="___Syzdyk_20"/>
      <sheetName val="[ДБСП_02_ 2002.xls]___Syzdyk_23"/>
      <sheetName val="[ДБСП_02_ 2002.xls]___Syzdyk_27"/>
      <sheetName val="[ДБСП_02_ 2002.xls]___Syzdyk_24"/>
      <sheetName val="[ДБСП_02_ 2002.xls]___Syzdyk_25"/>
      <sheetName val="[ДБСП_02_ 2002.xls]___Syzdyk_26"/>
      <sheetName val="[ДБСП_02_ 2002.xls]___Syzdyk_28"/>
      <sheetName val="[ДБСП_02_ 2002.xls]___Syzdyk_29"/>
      <sheetName val="[ДБСП_02_ 2002.xls]___Syzdyk_30"/>
      <sheetName val="[ДБСП_02_ 2002.xls]___Syzdyk_31"/>
      <sheetName val="[ДБСП_02_ 2002.xls]___Syzdyk_32"/>
      <sheetName val="ТитулЛистОтч"/>
      <sheetName val="Все_по/_x0000_瀀G_x0000__x0000_ꀀ"/>
      <sheetName val="Все_по԰_x0000_缀_x0000__x0000__x0000_缀"/>
      <sheetName val="Все_по0_x0000_#_x0000__x0000_ꀀ"/>
      <sheetName val="Все_по0_x0000_Å_x0000__x0000_ꀀ"/>
      <sheetName val="Все_по㐀ᕞഀ䞃԰"/>
      <sheetName val="ДИП проч"/>
      <sheetName val="ДМИР НОВЫЙ"/>
      <sheetName val="ДУП проч"/>
      <sheetName val="Тип пункта плана"/>
      <sheetName val="Все_по԰_x0000_缀_x0000__x0000__x0000_퐀"/>
      <sheetName val="IS"/>
      <sheetName val="Все_по예썘/_x0000_쀀_x001f__x0000_"/>
      <sheetName val="[ДБСП_02_ 2002.xls]___Syzdyk_34"/>
      <sheetName val="[ДБСП_02_ 2002.xls]___Syzdyk_33"/>
      <sheetName val="[ДБСП_02_ 2002.xls]___Syzdyk_39"/>
      <sheetName val="[ДБСП_02_ 2002.xls]___Syzdyk_35"/>
      <sheetName val="[ДБСП_02_ 2002.xls]___Syzdyk_36"/>
      <sheetName val="[ДБСП_02_ 2002.xls]___Syzdyk_37"/>
      <sheetName val="[ДБСП_02_ 2002.xls]___Syzdyk_38"/>
      <sheetName val="данн"/>
      <sheetName val="H"/>
      <sheetName val="2@"/>
      <sheetName val="Презентация"/>
      <sheetName val="Отчет_Компания"/>
      <sheetName val="PLM"/>
      <sheetName val="коммент"/>
      <sheetName val="IB"/>
      <sheetName val="2019"/>
      <sheetName val="PL"/>
      <sheetName val="ББ"/>
      <sheetName val="ДДС"/>
      <sheetName val="Бюджет 2019"/>
      <sheetName val="Бюджет 2020"/>
      <sheetName val="Petroleum"/>
      <sheetName val="Задействованность (%U)"/>
      <sheetName val="Обслуживание (𝑬𝒇)"/>
      <sheetName val="Ремонты (%Rep)"/>
      <sheetName val="Все_по0"/>
      <sheetName val="рев ДФ (св)"/>
      <sheetName val="общ"/>
      <sheetName val="[ДБСП_02_ 2002.xls]___Syzdyk_40"/>
      <sheetName val="[ДБСП_02_ 2002.xls]___Syzdyk_41"/>
      <sheetName val="[ДБСП_02_ 2002.xls]___Syzdyk_42"/>
      <sheetName val="[ДБСП_02_ 2002.xls]___Syzdyk_43"/>
      <sheetName val="[ДБСП_02_ 2002.xls]___Syzdyk_54"/>
      <sheetName val="Input 2"/>
      <sheetName val="[ДБСП_02_ 2002.xls]___Syzdyk_44"/>
      <sheetName val="[ДБСП_02_ 2002.xls]___Syzdyk_45"/>
      <sheetName val="[ДБСП_02_ 2002.xls]___Syzdyk_46"/>
      <sheetName val="[ДБСП_02_ 2002.xls]___Syzdyk_49"/>
      <sheetName val="[ДБСП_02_ 2002.xls]___Syzdyk_47"/>
      <sheetName val="[ДБСП_02_ 2002.xls]___Syzdyk_48"/>
      <sheetName val="[ДБСП_02_ 2002.xls]___Syzdyk_50"/>
      <sheetName val="[ДБСП_02_ 2002.xls]___Syzdyk_51"/>
      <sheetName val="[ДБСП_02_ 2002.xls]___Syzdyk_53"/>
      <sheetName val="[ДБСП_02_ 2002.xls]___Syzdyk_52"/>
      <sheetName val="[ДБСП_02_ 2002.xls]___Syzdyk_55"/>
      <sheetName val="1NK"/>
      <sheetName val="Налоги"/>
      <sheetName val="[ДБСП_02_ 2002.xls]___Syzdyk_56"/>
      <sheetName val="[ДБСП_02_ 2002.xls]___Syzdyk_57"/>
      <sheetName val="[ДБСП_02_ 2002.xls]___Syzdyk_58"/>
      <sheetName val="[ДБСП_02_ 2002.xls]___Syzdyk_59"/>
      <sheetName val="[ДБСП_02_ 2002.xls]___Syzdyk_61"/>
      <sheetName val="[ДБСП_02_ 2002.xls]___Syzdyk_60"/>
      <sheetName val="[ДБСП_02_ 2002.xls]___Syzdyk_62"/>
      <sheetName val="[ДБСП_02_ 2002.xls]___Syzdyk_63"/>
      <sheetName val="[ДБСП_02_ 2002.xls]___Syzdyk_64"/>
      <sheetName val="[ДБСП_02_ 2002.xls]___Syzdyk_65"/>
      <sheetName val="[ДБСП_02_ 2002.xls]___Syzdyk_67"/>
      <sheetName val="[ДБСП_02_ 2002.xls]___Syzdyk_66"/>
      <sheetName val="[ДБСП_02_ 2002.xls]___Syzdyk_69"/>
      <sheetName val="[ДБСП_02_ 2002.xls]___Syzdyk_68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>
        <row r="1">
          <cell r="G1">
            <v>0</v>
          </cell>
        </row>
      </sheetData>
      <sheetData sheetId="58">
        <row r="1">
          <cell r="G1">
            <v>0</v>
          </cell>
        </row>
      </sheetData>
      <sheetData sheetId="59">
        <row r="1">
          <cell r="G1" t="str">
            <v xml:space="preserve"> </v>
          </cell>
        </row>
      </sheetData>
      <sheetData sheetId="60">
        <row r="1">
          <cell r="G1">
            <v>0</v>
          </cell>
        </row>
      </sheetData>
      <sheetData sheetId="61">
        <row r="1">
          <cell r="G1" t="str">
            <v xml:space="preserve"> </v>
          </cell>
        </row>
      </sheetData>
      <sheetData sheetId="62">
        <row r="1">
          <cell r="G1">
            <v>0</v>
          </cell>
        </row>
      </sheetData>
      <sheetData sheetId="63">
        <row r="1">
          <cell r="G1" t="str">
            <v xml:space="preserve"> </v>
          </cell>
        </row>
      </sheetData>
      <sheetData sheetId="64">
        <row r="1">
          <cell r="G1">
            <v>0</v>
          </cell>
        </row>
      </sheetData>
      <sheetData sheetId="65">
        <row r="1">
          <cell r="G1">
            <v>0</v>
          </cell>
        </row>
      </sheetData>
      <sheetData sheetId="66">
        <row r="1">
          <cell r="G1">
            <v>0</v>
          </cell>
        </row>
      </sheetData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/>
      <sheetData sheetId="124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>
        <row r="1">
          <cell r="G1">
            <v>0</v>
          </cell>
        </row>
      </sheetData>
      <sheetData sheetId="203">
        <row r="1">
          <cell r="G1">
            <v>0</v>
          </cell>
        </row>
      </sheetData>
      <sheetData sheetId="204">
        <row r="1">
          <cell r="G1">
            <v>0</v>
          </cell>
        </row>
      </sheetData>
      <sheetData sheetId="205">
        <row r="1">
          <cell r="G1" t="str">
            <v xml:space="preserve"> </v>
          </cell>
        </row>
      </sheetData>
      <sheetData sheetId="206">
        <row r="1">
          <cell r="G1">
            <v>0</v>
          </cell>
        </row>
      </sheetData>
      <sheetData sheetId="207">
        <row r="1">
          <cell r="G1" t="str">
            <v xml:space="preserve"> </v>
          </cell>
        </row>
      </sheetData>
      <sheetData sheetId="208">
        <row r="1">
          <cell r="G1">
            <v>0</v>
          </cell>
        </row>
      </sheetData>
      <sheetData sheetId="209">
        <row r="1">
          <cell r="G1" t="str">
            <v xml:space="preserve"> </v>
          </cell>
        </row>
      </sheetData>
      <sheetData sheetId="210">
        <row r="1">
          <cell r="G1">
            <v>0</v>
          </cell>
        </row>
      </sheetData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>
        <row r="1">
          <cell r="G1">
            <v>0</v>
          </cell>
        </row>
      </sheetData>
      <sheetData sheetId="260">
        <row r="1">
          <cell r="G1">
            <v>0</v>
          </cell>
        </row>
      </sheetData>
      <sheetData sheetId="261">
        <row r="1">
          <cell r="G1">
            <v>0</v>
          </cell>
        </row>
      </sheetData>
      <sheetData sheetId="262">
        <row r="1">
          <cell r="G1" t="str">
            <v xml:space="preserve"> </v>
          </cell>
        </row>
      </sheetData>
      <sheetData sheetId="263">
        <row r="1">
          <cell r="G1" t="str">
            <v/>
          </cell>
        </row>
      </sheetData>
      <sheetData sheetId="264">
        <row r="1">
          <cell r="G1">
            <v>0</v>
          </cell>
        </row>
      </sheetData>
      <sheetData sheetId="265">
        <row r="1">
          <cell r="G1">
            <v>0</v>
          </cell>
        </row>
      </sheetData>
      <sheetData sheetId="266">
        <row r="1">
          <cell r="G1" t="str">
            <v xml:space="preserve"> </v>
          </cell>
        </row>
      </sheetData>
      <sheetData sheetId="267">
        <row r="1">
          <cell r="G1" t="str">
            <v/>
          </cell>
        </row>
      </sheetData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>
        <row r="1">
          <cell r="G1">
            <v>0</v>
          </cell>
        </row>
      </sheetData>
      <sheetData sheetId="289">
        <row r="1">
          <cell r="G1">
            <v>0</v>
          </cell>
        </row>
      </sheetData>
      <sheetData sheetId="290">
        <row r="1">
          <cell r="G1">
            <v>0</v>
          </cell>
        </row>
      </sheetData>
      <sheetData sheetId="291">
        <row r="1">
          <cell r="G1">
            <v>0</v>
          </cell>
        </row>
      </sheetData>
      <sheetData sheetId="292">
        <row r="1">
          <cell r="G1">
            <v>0</v>
          </cell>
        </row>
      </sheetData>
      <sheetData sheetId="293">
        <row r="1">
          <cell r="G1">
            <v>0</v>
          </cell>
        </row>
      </sheetData>
      <sheetData sheetId="294">
        <row r="1">
          <cell r="G1">
            <v>0</v>
          </cell>
        </row>
      </sheetData>
      <sheetData sheetId="295">
        <row r="1">
          <cell r="G1">
            <v>0</v>
          </cell>
        </row>
      </sheetData>
      <sheetData sheetId="296">
        <row r="1">
          <cell r="G1">
            <v>0</v>
          </cell>
        </row>
      </sheetData>
      <sheetData sheetId="297">
        <row r="1">
          <cell r="G1">
            <v>0</v>
          </cell>
        </row>
      </sheetData>
      <sheetData sheetId="298">
        <row r="1">
          <cell r="G1">
            <v>0</v>
          </cell>
        </row>
      </sheetData>
      <sheetData sheetId="299">
        <row r="1">
          <cell r="G1">
            <v>0</v>
          </cell>
        </row>
      </sheetData>
      <sheetData sheetId="300">
        <row r="1">
          <cell r="G1">
            <v>0</v>
          </cell>
        </row>
      </sheetData>
      <sheetData sheetId="301">
        <row r="1">
          <cell r="G1">
            <v>0</v>
          </cell>
        </row>
      </sheetData>
      <sheetData sheetId="302">
        <row r="1">
          <cell r="G1">
            <v>0</v>
          </cell>
        </row>
      </sheetData>
      <sheetData sheetId="303">
        <row r="1">
          <cell r="G1">
            <v>0</v>
          </cell>
        </row>
      </sheetData>
      <sheetData sheetId="304">
        <row r="1">
          <cell r="G1">
            <v>0</v>
          </cell>
        </row>
      </sheetData>
      <sheetData sheetId="305">
        <row r="1">
          <cell r="G1">
            <v>0</v>
          </cell>
        </row>
      </sheetData>
      <sheetData sheetId="306">
        <row r="1">
          <cell r="G1">
            <v>0</v>
          </cell>
        </row>
      </sheetData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>
        <row r="1">
          <cell r="G1">
            <v>0</v>
          </cell>
        </row>
      </sheetData>
      <sheetData sheetId="521">
        <row r="1">
          <cell r="G1">
            <v>0</v>
          </cell>
        </row>
      </sheetData>
      <sheetData sheetId="522">
        <row r="1">
          <cell r="G1">
            <v>0</v>
          </cell>
        </row>
      </sheetData>
      <sheetData sheetId="523">
        <row r="1">
          <cell r="G1">
            <v>0</v>
          </cell>
        </row>
      </sheetData>
      <sheetData sheetId="524">
        <row r="1">
          <cell r="G1">
            <v>0</v>
          </cell>
        </row>
      </sheetData>
      <sheetData sheetId="525">
        <row r="1">
          <cell r="G1">
            <v>0</v>
          </cell>
        </row>
      </sheetData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>
        <row r="1">
          <cell r="G1" t="str">
            <v/>
          </cell>
        </row>
      </sheetData>
      <sheetData sheetId="571">
        <row r="1">
          <cell r="G1" t="str">
            <v/>
          </cell>
        </row>
      </sheetData>
      <sheetData sheetId="572">
        <row r="1">
          <cell r="G1">
            <v>0</v>
          </cell>
        </row>
      </sheetData>
      <sheetData sheetId="573" refreshError="1"/>
      <sheetData sheetId="574" refreshError="1"/>
      <sheetData sheetId="575">
        <row r="1">
          <cell r="G1" t="str">
            <v/>
          </cell>
        </row>
      </sheetData>
      <sheetData sheetId="576">
        <row r="1">
          <cell r="G1" t="str">
            <v/>
          </cell>
        </row>
      </sheetData>
      <sheetData sheetId="577">
        <row r="1">
          <cell r="G1">
            <v>0</v>
          </cell>
        </row>
      </sheetData>
      <sheetData sheetId="578">
        <row r="1">
          <cell r="G1">
            <v>0</v>
          </cell>
        </row>
      </sheetData>
      <sheetData sheetId="579">
        <row r="1">
          <cell r="G1">
            <v>0</v>
          </cell>
        </row>
      </sheetData>
      <sheetData sheetId="580">
        <row r="1">
          <cell r="G1" t="str">
            <v/>
          </cell>
        </row>
      </sheetData>
      <sheetData sheetId="581" refreshError="1"/>
      <sheetData sheetId="582" refreshError="1"/>
      <sheetData sheetId="583">
        <row r="1">
          <cell r="G1">
            <v>0</v>
          </cell>
        </row>
      </sheetData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>
        <row r="1">
          <cell r="G1">
            <v>0</v>
          </cell>
        </row>
      </sheetData>
      <sheetData sheetId="597">
        <row r="1">
          <cell r="G1" t="str">
            <v xml:space="preserve"> </v>
          </cell>
        </row>
      </sheetData>
      <sheetData sheetId="598">
        <row r="1">
          <cell r="G1">
            <v>0</v>
          </cell>
        </row>
      </sheetData>
      <sheetData sheetId="599">
        <row r="1">
          <cell r="G1">
            <v>0</v>
          </cell>
        </row>
      </sheetData>
      <sheetData sheetId="600">
        <row r="1">
          <cell r="G1" t="str">
            <v/>
          </cell>
        </row>
      </sheetData>
      <sheetData sheetId="601">
        <row r="1">
          <cell r="G1" t="str">
            <v/>
          </cell>
        </row>
      </sheetData>
      <sheetData sheetId="602">
        <row r="1">
          <cell r="G1" t="str">
            <v/>
          </cell>
        </row>
      </sheetData>
      <sheetData sheetId="603">
        <row r="1">
          <cell r="G1" t="str">
            <v/>
          </cell>
        </row>
      </sheetData>
      <sheetData sheetId="604">
        <row r="1">
          <cell r="G1" t="str">
            <v/>
          </cell>
        </row>
      </sheetData>
      <sheetData sheetId="605">
        <row r="1">
          <cell r="G1" t="str">
            <v/>
          </cell>
        </row>
      </sheetData>
      <sheetData sheetId="606">
        <row r="1">
          <cell r="G1" t="str">
            <v/>
          </cell>
        </row>
      </sheetData>
      <sheetData sheetId="607">
        <row r="1">
          <cell r="G1" t="str">
            <v/>
          </cell>
        </row>
      </sheetData>
      <sheetData sheetId="608">
        <row r="1">
          <cell r="G1" t="str">
            <v/>
          </cell>
        </row>
      </sheetData>
      <sheetData sheetId="609"/>
      <sheetData sheetId="610"/>
      <sheetData sheetId="611"/>
      <sheetData sheetId="612"/>
      <sheetData sheetId="613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>
        <row r="1">
          <cell r="G1">
            <v>0</v>
          </cell>
        </row>
      </sheetData>
      <sheetData sheetId="628">
        <row r="1">
          <cell r="G1">
            <v>0</v>
          </cell>
        </row>
      </sheetData>
      <sheetData sheetId="629">
        <row r="1">
          <cell r="G1">
            <v>0</v>
          </cell>
        </row>
      </sheetData>
      <sheetData sheetId="630">
        <row r="1">
          <cell r="G1" t="str">
            <v/>
          </cell>
        </row>
      </sheetData>
      <sheetData sheetId="631">
        <row r="1">
          <cell r="G1" t="str">
            <v/>
          </cell>
        </row>
      </sheetData>
      <sheetData sheetId="632">
        <row r="1">
          <cell r="G1" t="str">
            <v/>
          </cell>
        </row>
      </sheetData>
      <sheetData sheetId="633">
        <row r="1">
          <cell r="G1" t="str">
            <v/>
          </cell>
        </row>
      </sheetData>
      <sheetData sheetId="634">
        <row r="1">
          <cell r="G1" t="str">
            <v/>
          </cell>
        </row>
      </sheetData>
      <sheetData sheetId="635">
        <row r="1">
          <cell r="G1" t="str">
            <v/>
          </cell>
        </row>
      </sheetData>
      <sheetData sheetId="636">
        <row r="1">
          <cell r="G1" t="str">
            <v/>
          </cell>
        </row>
      </sheetData>
      <sheetData sheetId="637">
        <row r="1">
          <cell r="G1" t="str">
            <v/>
          </cell>
        </row>
      </sheetData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 refreshError="1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/>
      <sheetData sheetId="743"/>
      <sheetData sheetId="744"/>
      <sheetData sheetId="745"/>
      <sheetData sheetId="746"/>
      <sheetData sheetId="747"/>
      <sheetData sheetId="748"/>
      <sheetData sheetId="749" refreshError="1"/>
      <sheetData sheetId="750" refreshError="1"/>
      <sheetData sheetId="751" refreshError="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 refreshError="1"/>
      <sheetData sheetId="768" refreshError="1"/>
      <sheetData sheetId="769" refreshError="1"/>
      <sheetData sheetId="770"/>
      <sheetData sheetId="771"/>
      <sheetData sheetId="772"/>
      <sheetData sheetId="773"/>
      <sheetData sheetId="774"/>
      <sheetData sheetId="775" refreshError="1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 refreshError="1"/>
      <sheetData sheetId="788" refreshError="1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Добычанефти4"/>
      <sheetName val="поставкасравн13"/>
      <sheetName val="из сем"/>
      <sheetName val="#ССЫЛКА"/>
      <sheetName val="Пр2"/>
      <sheetName val="ФОТ"/>
      <sheetName val="Форма2"/>
      <sheetName val="справка"/>
      <sheetName val="группа"/>
      <sheetName val="Water trucking 2005"/>
      <sheetName val="Ден потоки"/>
      <sheetName val="#REF"/>
      <sheetName val="5NK "/>
      <sheetName val="Титул1"/>
      <sheetName val="флормиро"/>
      <sheetName val="Hidden"/>
      <sheetName val="СписокТЭП"/>
      <sheetName val="цены14"/>
      <sheetName val="Нефть"/>
      <sheetName val="Лист2"/>
      <sheetName val="ДС МЗК"/>
      <sheetName val="д.7.001"/>
      <sheetName val="ЕдИзм"/>
      <sheetName val="Форма3.6"/>
      <sheetName val="Текущие цены"/>
      <sheetName val="рабочий"/>
      <sheetName val="окраска"/>
      <sheetName val="ОТиТБ"/>
      <sheetName val="УПРАВЛЕНИЕ11"/>
      <sheetName val="МАТЕР.433,452"/>
      <sheetName val="Форма1"/>
      <sheetName val="list"/>
      <sheetName val="LME_prices"/>
      <sheetName val="титул.лист "/>
      <sheetName val="Изменяемые данные"/>
      <sheetName val="Начисления процентов"/>
      <sheetName val="январь 2014"/>
      <sheetName val="февраль 2014"/>
      <sheetName val="март 2014"/>
      <sheetName val="апрель 2014"/>
      <sheetName val="май 2014"/>
      <sheetName val="июнь 2014"/>
      <sheetName val="июль 2014"/>
      <sheetName val="август 2014"/>
      <sheetName val="сентябрь 2014"/>
      <sheetName val="ноябрь 2014"/>
      <sheetName val="декабрь 2014"/>
      <sheetName val="январь2015"/>
      <sheetName val="февраль 2015"/>
      <sheetName val="март 2015"/>
      <sheetName val="апрель 2015 г"/>
      <sheetName val="май 2015 г."/>
      <sheetName val="июнь 2015 г."/>
      <sheetName val="#REF!"/>
      <sheetName val="ремонт 25"/>
      <sheetName val="Индексы"/>
      <sheetName val="ЛКЗ и ЭКЗ"/>
      <sheetName val="материалы"/>
      <sheetName val="измен. формы"/>
      <sheetName val="Financial ratios А3"/>
      <sheetName val="План закупок"/>
      <sheetName val="  2.3.2"/>
      <sheetName val="Баланс"/>
      <sheetName val="P9-BS by Co"/>
      <sheetName val="пробег м расх"/>
      <sheetName val="пробмч по город"/>
      <sheetName val="рев на 09.06."/>
      <sheetName val="PP&amp;E mvt for 2003"/>
      <sheetName val="Лист1"/>
      <sheetName val="зоны"/>
      <sheetName val="Зам.нгду-1(наг)"/>
      <sheetName val="Зам.нгду-1"/>
      <sheetName val="Зам.ОЭПУ(доб)"/>
      <sheetName val="Зам.нгду-2(наг)"/>
      <sheetName val="черновик"/>
      <sheetName val="для впр"/>
      <sheetName val="замер"/>
      <sheetName val="доб"/>
      <sheetName val="Справочник"/>
      <sheetName val="9-1"/>
      <sheetName val="4"/>
      <sheetName val="1-1"/>
      <sheetName val="1"/>
      <sheetName val="XREF"/>
      <sheetName val="ЦентрЗатр"/>
      <sheetName val="Предпр"/>
      <sheetName val="FES"/>
      <sheetName val="1.411.1"/>
      <sheetName val="ФС-75"/>
      <sheetName val="ФСМн "/>
      <sheetName val="ФХ "/>
      <sheetName val="ФХС-40 "/>
      <sheetName val="ФХС-48 "/>
      <sheetName val="DATA-Ambition_COA"/>
      <sheetName val="Б.мчас (П)"/>
      <sheetName val="summary"/>
      <sheetName val="Форма1_(2)"/>
      <sheetName val="Форма7_"/>
      <sheetName val="Добыча_нефти4"/>
      <sheetName val="поставка_сравн13"/>
      <sheetName val="из_сем"/>
      <sheetName val="5NK_"/>
      <sheetName val="д_7_001"/>
      <sheetName val="Текущие_цены"/>
      <sheetName val="ДС_МЗК"/>
      <sheetName val="Форма3_6"/>
      <sheetName val="Ден_потоки"/>
      <sheetName val="Water_trucking_2005"/>
      <sheetName val="МАТЕР_433,452"/>
      <sheetName val="Изменяемые_данные"/>
      <sheetName val="Начисления_процентов"/>
      <sheetName val="январь_2014"/>
      <sheetName val="февраль_2014"/>
      <sheetName val="март_2014"/>
      <sheetName val="апрель_2014"/>
      <sheetName val="май_2014"/>
      <sheetName val="июнь_2014"/>
      <sheetName val="июль_2014"/>
      <sheetName val="август_2014"/>
      <sheetName val="сентябрь_2014"/>
      <sheetName val="ноябрь_2014"/>
      <sheetName val="декабрь_2014"/>
      <sheetName val="февраль_2015"/>
      <sheetName val="март_2015"/>
      <sheetName val="апрель_2015_г"/>
      <sheetName val="май_2015_г_"/>
      <sheetName val="июнь_2015_г_"/>
      <sheetName val="титул_лист_"/>
      <sheetName val="ремонт_25"/>
      <sheetName val="ЛКЗ_и_ЭКЗ"/>
      <sheetName val="Financial_ratios_А3"/>
      <sheetName val="1_411_1"/>
      <sheetName val="измен__формы"/>
      <sheetName val="с 01.08 по 17.10 = 1569 вагонов"/>
      <sheetName val="Const"/>
      <sheetName val="Control"/>
      <sheetName val="б1"/>
      <sheetName val="Фин. пок-ли"/>
      <sheetName val="ИсхД+"/>
      <sheetName val="Нетто3!!!"/>
      <sheetName val="Акколь"/>
      <sheetName val="QUOTE"/>
      <sheetName val="Set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-1"/>
      <sheetName val="U-2 (2)"/>
      <sheetName val="U-2"/>
      <sheetName val="Prelim Cost"/>
      <sheetName val="Пр2"/>
      <sheetName val="ОТиТБ"/>
      <sheetName val="из сем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Сдача "/>
      <sheetName val="Форма2"/>
      <sheetName val="ОборБалФормОтч"/>
      <sheetName val="МО 0012"/>
      <sheetName val="NOV"/>
      <sheetName val="Бюджет"/>
      <sheetName val="Пр2"/>
      <sheetName val="Assumptions"/>
      <sheetName val="СПгнг"/>
      <sheetName val="ведомость"/>
      <sheetName val="Добыча нефти4"/>
      <sheetName val="Ввод"/>
      <sheetName val="N_SVOD"/>
      <sheetName val="п11"/>
      <sheetName val="п23"/>
      <sheetName val="п25"/>
      <sheetName val="п26"/>
      <sheetName val="п31"/>
      <sheetName val="п4"/>
      <sheetName val="п5"/>
      <sheetName val="п7"/>
      <sheetName val="п8"/>
      <sheetName val="п25ЦТАИ"/>
      <sheetName val="Лист3"/>
      <sheetName val="12 из 57 АЗС"/>
      <sheetName val="Sheet1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поставка_сравн13"/>
      <sheetName val="Сдача_"/>
      <sheetName val="МО_0012"/>
      <sheetName val="Добыча_нефти4"/>
      <sheetName val="Loans out"/>
      <sheetName val="справка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ОТиТБ"/>
      <sheetName val="t0_name"/>
      <sheetName val="группа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з сем"/>
      <sheetName val="ИП_ДО_БЛ "/>
      <sheetName val="аренда цс"/>
      <sheetName val="База"/>
      <sheetName val="Лист 1"/>
      <sheetName val="д.7.001"/>
      <sheetName val="list"/>
      <sheetName val="ТЭП"/>
      <sheetName val="Список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I. Прогноз доходов"/>
      <sheetName val="Resp _2_"/>
      <sheetName val="L-1 (БРК)"/>
      <sheetName val="g-1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FES"/>
      <sheetName val="Счет-ф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Об-я св-а"/>
      <sheetName val="2БО"/>
      <sheetName val="Пром1"/>
      <sheetName val="#REF"/>
      <sheetName val="Отпуск продукции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1NK"/>
      <sheetName val="5R"/>
      <sheetName val="Объемы газ"/>
      <sheetName val="сброс"/>
      <sheetName val="Бал. тов. пр.-1"/>
      <sheetName val="предприятия"/>
      <sheetName val="UNITPRICES"/>
      <sheetName val="Добычанефти4"/>
      <sheetName val="поставкасравн13"/>
      <sheetName val="#"/>
      <sheetName val="Лист5"/>
      <sheetName val="Позиция"/>
      <sheetName val="пожар.охрана"/>
      <sheetName val="рев на 09.06."/>
      <sheetName val="Расчет2000Прямой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5NK "/>
      <sheetName val="по 2007 году план на 2008 год"/>
      <sheetName val="Труд."/>
      <sheetName val="БиВи (290)"/>
      <sheetName val="450"/>
      <sheetName val="Сеть"/>
      <sheetName val="Форма 18"/>
      <sheetName val="МАТЕР.433,452"/>
      <sheetName val="Спецификация"/>
      <sheetName val="МодельППП (Свод)"/>
      <sheetName val="1. Доходы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  <sheetName val="данн"/>
      <sheetName val="Исход"/>
      <sheetName val="Hidden"/>
      <sheetName val="Титул1"/>
      <sheetName val="K6210"/>
      <sheetName val="#REF!"/>
      <sheetName val="Test of FA Installation"/>
      <sheetName val="Additions"/>
      <sheetName val="PV-date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Отпуск_продукции"/>
      <sheetName val="табель"/>
      <sheetName val="баки _2_"/>
      <sheetName val="ИД"/>
      <sheetName val="Способ закупки"/>
      <sheetName val="Data"/>
      <sheetName val="Транс12дек"/>
      <sheetName val="7НК"/>
      <sheetName val="indx"/>
      <sheetName val="PL12"/>
      <sheetName val="Prelim Cost"/>
      <sheetName val="цеховые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. АРЕМ"/>
      <sheetName val="общие данные"/>
      <sheetName val="отделы"/>
      <sheetName val="name"/>
      <sheetName val="исп.см."/>
      <sheetName val="персонала"/>
      <sheetName val="TOC"/>
      <sheetName val="Расходы и доходы"/>
      <sheetName val="Январь"/>
      <sheetName val="KTG_m"/>
      <sheetName val="Начисления процентов"/>
      <sheetName val="точн2"/>
      <sheetName val="Авансы-1"/>
      <sheetName val="ДС МЗК"/>
      <sheetName val="Anlagevermögen"/>
      <sheetName val="ремонт 25"/>
      <sheetName val="пр 6 дох"/>
      <sheetName val="план07"/>
      <sheetName val="План произв-ва (мес.) (бюджет)"/>
      <sheetName val="Официальные курсы"/>
      <sheetName val="АУП командировочные"/>
      <sheetName val="Налоги"/>
      <sheetName val="шкала"/>
      <sheetName val="Касс книга"/>
      <sheetName val="Tier1"/>
      <sheetName val="справочник"/>
      <sheetName val="Кнфиг сетка"/>
      <sheetName val="СВОД Логистика"/>
      <sheetName val="PP&amp;E mvt for 2003"/>
      <sheetName val="Control"/>
      <sheetName val="Treatment Summary"/>
      <sheetName val="01-45"/>
      <sheetName val="6НК-cт."/>
      <sheetName val="Гр5(о)"/>
      <sheetName val="AFS"/>
      <sheetName val="Additions testing"/>
      <sheetName val="Movement schedule"/>
      <sheetName val="depreciation testing"/>
      <sheetName val="Ф"/>
      <sheetName val="Собственный капитал"/>
      <sheetName val="Sheet5"/>
      <sheetName val="2008"/>
      <sheetName val="2009"/>
      <sheetName val="Sheet3"/>
      <sheetName val="Продактс"/>
      <sheetName val="Р.11. пр 11.1"/>
      <sheetName val="НДПИ"/>
      <sheetName val="Распределение"/>
      <sheetName val="i-index"/>
      <sheetName val="FA Movement "/>
      <sheetName val="1_x0004__x0000__x0007__x0000__x0006__x0000__x000e__x0000_"/>
      <sheetName val="_x0009__x0000_"/>
      <sheetName val=" _x0000_"/>
      <sheetName val="Estimate"/>
      <sheetName val="XLR_NoRangeSheet"/>
      <sheetName val="Макро"/>
      <sheetName val="Займы"/>
      <sheetName val="Анализ"/>
      <sheetName val="Коэффициенты"/>
      <sheetName val="_ССЫЛКА"/>
      <sheetName val="объемы"/>
      <sheetName val="ИзменяемыеДанные"/>
      <sheetName val="14_1_2_2_(Услуги_связи)1"/>
      <sheetName val="14_1_2_2_(Услуги_связи)2"/>
      <sheetName val="Ф4_КБМ+АФ"/>
      <sheetName val="11"/>
      <sheetName val="Register"/>
      <sheetName val="Comp06"/>
      <sheetName val="вход.параметры"/>
      <sheetName val="L-1 Займ БРК инвест цели"/>
      <sheetName val="1Утв ТК  Capex 07 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Keys"/>
      <sheetName val="ОСВ"/>
      <sheetName val="Add-s test"/>
      <sheetName val="АЗФ"/>
      <sheetName val="АК"/>
      <sheetName val="Актюбе"/>
      <sheetName val="ССГПО"/>
      <sheetName val="2002(v1)"/>
      <sheetName val="май 203"/>
      <sheetName val="Лист6"/>
      <sheetName val="6БО"/>
      <sheetName val="Базовые данные"/>
      <sheetName val="14_1_2_2_(Услуги_связи)3"/>
      <sheetName val="Treatment_Summary"/>
      <sheetName val="14_1_2_2__Услуги_связи_"/>
      <sheetName val="Базовые_данные"/>
      <sheetName val="L-1_Займ_БРК_инвест_цели"/>
      <sheetName val="исп_см_"/>
      <sheetName val="вход_параметры"/>
      <sheetName val="1Утв_ТК__Capex_07_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исходные данные"/>
      <sheetName val="приложение№3"/>
      <sheetName val="текст"/>
      <sheetName val="филиалы"/>
      <sheetName val="Сводная"/>
      <sheetName val="ФП"/>
      <sheetName val="450 (2)"/>
      <sheetName val="2.8. стр-ра себестоимости"/>
      <sheetName val="ГБ"/>
      <sheetName val="Подразд"/>
      <sheetName val="Спр_ пласт"/>
      <sheetName val="Преискурант"/>
      <sheetName val="план"/>
      <sheetName val="списки"/>
      <sheetName val="сетка"/>
      <sheetName val="ЦЕХА"/>
      <sheetName val="Факт-Бюджет"/>
      <sheetName val="Факт"/>
      <sheetName val="Реализация"/>
      <sheetName val="Евкарпиди "/>
      <sheetName val="без НДС"/>
      <sheetName val="Бюджет-фак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/>
      <sheetData sheetId="634"/>
      <sheetData sheetId="635"/>
      <sheetData sheetId="636" refreshError="1"/>
      <sheetData sheetId="637"/>
      <sheetData sheetId="638"/>
      <sheetData sheetId="639" refreshError="1"/>
      <sheetData sheetId="640" refreshError="1"/>
      <sheetData sheetId="64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>
        <row r="13">
          <cell r="C13" t="str">
            <v/>
          </cell>
        </row>
      </sheetData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/>
      <sheetData sheetId="751"/>
      <sheetData sheetId="752"/>
      <sheetData sheetId="753"/>
      <sheetData sheetId="754" refreshError="1"/>
      <sheetData sheetId="755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ТЭП старая"/>
      <sheetName val="Добычанефти4"/>
      <sheetName val="поставкасравн13"/>
      <sheetName val="поставка сравн13"/>
      <sheetName val="N_SVOD"/>
      <sheetName val="объемы"/>
      <sheetName val="из сем"/>
      <sheetName val="ОборБалФормОтч"/>
      <sheetName val="ИзменяемыеДанные"/>
      <sheetName val="14_1_2_2_(Услуги_связи)1"/>
      <sheetName val="14_1_2_2_(Услуги_связи)"/>
      <sheetName val="14_1_2_2_(Услуги_связи)2"/>
      <sheetName val="Сдача "/>
      <sheetName val="Treatment Summary"/>
      <sheetName val="7.1"/>
      <sheetName val="Ф4_КБМ+АФ"/>
      <sheetName val="Справочник"/>
      <sheetName val="14_1_2_2__Услуги связи_"/>
      <sheetName val="Пром1"/>
      <sheetName val="Форма3.6"/>
      <sheetName val="Бюджет"/>
      <sheetName val="ЕдИзм"/>
      <sheetName val="Предпр"/>
      <sheetName val="#REF"/>
      <sheetName val="Assumptions"/>
      <sheetName val="Добыча нефти4"/>
      <sheetName val="исп.см."/>
      <sheetName val="  2.3.2"/>
      <sheetName val="11"/>
      <sheetName val="Содержание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L-1 Займ БРК инвест цели"/>
      <sheetName val="G-1"/>
      <sheetName val="1Утв ТК  Capex 07 "/>
      <sheetName val="справка"/>
      <sheetName val="группа"/>
      <sheetName val="д.7.001"/>
      <sheetName val="приложение№3"/>
      <sheetName val="Prelim Cost"/>
      <sheetName val="Статьи затрат"/>
      <sheetName val="Справка ИЦА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Keys"/>
      <sheetName val="Месяц"/>
      <sheetName val="Расчет2000Прямой"/>
      <sheetName val="по 2007 году план на 2008 год"/>
      <sheetName val="5NK "/>
      <sheetName val="Пр2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ОСВ"/>
      <sheetName val="Add-s test"/>
      <sheetName val="АЗФ"/>
      <sheetName val="АК"/>
      <sheetName val="Актюбе"/>
      <sheetName val="ССГПО"/>
      <sheetName val="Базовые данные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I. Прогноз доходов"/>
      <sheetName val="LME_prices"/>
      <sheetName val="Нефть"/>
      <sheetName val="МодельППП (Свод)"/>
      <sheetName val="общие данные"/>
      <sheetName val="отделы"/>
      <sheetName val="2002(v2)"/>
      <sheetName val="Титул1"/>
      <sheetName val="текст"/>
      <sheetName val="филиалы"/>
      <sheetName val="Макро"/>
      <sheetName val="Лист3"/>
      <sheetName val="точн2"/>
      <sheetName val="июнь"/>
      <sheetName val="май 203"/>
      <sheetName val="Лист6"/>
      <sheetName val="Лист1"/>
      <sheetName val="BS new"/>
      <sheetName val="ФП"/>
      <sheetName val="флормиро"/>
      <sheetName val="450 (2)"/>
      <sheetName val="ввод-вывод ОС авг2004- 2005"/>
      <sheetName val="2007 0,01"/>
      <sheetName val="Накл"/>
      <sheetName val="исходные данные"/>
      <sheetName val="2.8. стр-ра себестоимости"/>
      <sheetName val="6БО"/>
      <sheetName val="Форма 3"/>
      <sheetName val="Форма 2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Sheet1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Loans out"/>
      <sheetName val="Гр5(о)"/>
      <sheetName val="Сводная"/>
      <sheetName val="свод"/>
      <sheetName val="Hidden"/>
      <sheetName val="#REF!"/>
      <sheetName val="МАТЕР.433,452"/>
      <sheetName val="ГБ"/>
      <sheetName val="мат расходы"/>
      <sheetName val="Баланс"/>
      <sheetName val="КР материалы"/>
      <sheetName val="Movements"/>
      <sheetName val="план"/>
      <sheetName val="Потребители"/>
      <sheetName val="Блоки"/>
      <sheetName val="класс"/>
      <sheetName val="01-45"/>
      <sheetName val="Спр_ пласт"/>
      <sheetName val="Capex"/>
      <sheetName val="Подразд"/>
      <sheetName val="Sheet2"/>
      <sheetName val="РСза 6-м 2012"/>
      <sheetName val="Dictionaries"/>
      <sheetName val="Преискурант"/>
      <sheetName val=" 2.3.2"/>
      <sheetName val="Sheet5"/>
      <sheetName val="База"/>
      <sheetName val="сброс"/>
      <sheetName val="9-1"/>
      <sheetName val="4"/>
      <sheetName val="1-1"/>
      <sheetName val="1"/>
      <sheetName val="Тарифы"/>
      <sheetName val="Предпосылки"/>
      <sheetName val="IS"/>
      <sheetName val="Форма 18"/>
      <sheetName val="2_2 ОтклОТМ"/>
      <sheetName val="1_3_2 ОТМ"/>
      <sheetName val="ЯНВАРЬ"/>
      <sheetName val="списки"/>
      <sheetName val="факт 2005 г."/>
      <sheetName val="3.ФОТ"/>
      <sheetName val="4.Налоги"/>
      <sheetName val="Штатка"/>
      <sheetName val="Инвестиции"/>
      <sheetName val="Прибыль"/>
      <sheetName val="смета"/>
      <sheetName val="Исполнение по БЕ"/>
      <sheetName val="Технический"/>
      <sheetName val="КАТО"/>
      <sheetName val="ОПГЗ"/>
      <sheetName val="План ГЗ"/>
      <sheetName val="Перем. затр"/>
      <sheetName val="ИП_ДО_БЛ "/>
      <sheetName val="1 вариант  2009 "/>
      <sheetName val="suppl-pack"/>
      <sheetName val="14_1_2_2_(Услуги_связи)4"/>
      <sheetName val="ТЭП_старая1"/>
      <sheetName val="поставка_сравн131"/>
      <sheetName val="из_сем1"/>
      <sheetName val="Форма3_61"/>
      <sheetName val="Сдача_1"/>
      <sheetName val="7_11"/>
      <sheetName val="14_1_2_2__Услуги_связи_1"/>
      <sheetName val="Treatment_Summary1"/>
      <sheetName val="L-1_Займ_БРК_инвест_цели1"/>
      <sheetName val="__2_3_21"/>
      <sheetName val="Добыча_нефти41"/>
      <sheetName val="Income_$1"/>
      <sheetName val="2_БО1"/>
      <sheetName val="10_БО_(kzt)1"/>
      <sheetName val="1кв__1"/>
      <sheetName val="2кв_1"/>
      <sheetName val="Инв_вл_тыс_ед1"/>
      <sheetName val="вход_параметры1"/>
      <sheetName val="1Утв_ТК__Capex_07_1"/>
      <sheetName val="исп_см_1"/>
      <sheetName val="по_2007_году_план_на_2008_год1"/>
      <sheetName val="д_7_0011"/>
      <sheetName val="5NK_1"/>
      <sheetName val="БиВи_(290)"/>
      <sheetName val="Prelim_Cost1"/>
      <sheetName val="I__Прогноз_доходов"/>
      <sheetName val="Статьи_затрат1"/>
      <sheetName val="Справка_ИЦА1"/>
      <sheetName val="Фонд_15гор1"/>
      <sheetName val="Фонд_Кар-с1"/>
      <sheetName val="Фонд_Купола1"/>
      <sheetName val="Фонд_14_гор_1"/>
      <sheetName val="Фонд_16_гор_1"/>
      <sheetName val="Фонд_17_гор_1"/>
      <sheetName val="Фонд_18_гор_1"/>
      <sheetName val="МодельППП_(Свод)"/>
      <sheetName val="общие_данные"/>
      <sheetName val="450_(2)"/>
      <sheetName val="Add-s_test1"/>
      <sheetName val="ввод-вывод_ОС_авг2004-_2005"/>
      <sheetName val="2007_0,01"/>
      <sheetName val="BS_new"/>
      <sheetName val="Loans_out"/>
      <sheetName val="май_203"/>
      <sheetName val="Базовые_данные1"/>
      <sheetName val="исходные_данные"/>
      <sheetName val="Форма_3"/>
      <sheetName val="Форма_2"/>
      <sheetName val="Зам_нгду-1"/>
      <sheetName val="Зам_ОЭПУ(доб)"/>
      <sheetName val="тех_режим"/>
      <sheetName val="Зам_нгду-2(наг)"/>
      <sheetName val="МАТЕР_433,452"/>
      <sheetName val="мат_расходы"/>
      <sheetName val="2_8__стр-ра_себестоимости"/>
      <sheetName val="Форма_18"/>
      <sheetName val="0. Данные"/>
      <sheetName val="S|C_2008_Budget"/>
      <sheetName val="доп.дан."/>
      <sheetName val="turnover"/>
      <sheetName val="План_ГЗ"/>
      <sheetName val="1_вариант__2009_"/>
      <sheetName val="11-005"/>
      <sheetName val="Ком плат"/>
      <sheetName val="Ф3"/>
      <sheetName val="элементы"/>
      <sheetName val="XREF"/>
      <sheetName val="Industry"/>
      <sheetName val="Спр__пласт"/>
      <sheetName val="Data"/>
      <sheetName val="Бонды стр.341"/>
      <sheetName val="Остатки по бухучету"/>
      <sheetName val="параметры"/>
      <sheetName val="A-20"/>
      <sheetName val="Авансы-1"/>
      <sheetName val="Тарифы и цены "/>
      <sheetName val="pp&amp;e mvt for 2003"/>
      <sheetName val="2.2 ОтклОТМ"/>
      <sheetName val="1.3.2 ОТМ"/>
      <sheetName val="29"/>
      <sheetName val="22"/>
      <sheetName val="UNITPRICES"/>
      <sheetName val="константы"/>
      <sheetName val="Финпоки1"/>
      <sheetName val="янв 07"/>
      <sheetName val="Информация по введенным добываю"/>
      <sheetName val="общ"/>
      <sheetName val="Лист2"/>
      <sheetName val="финпл "/>
      <sheetName val="макропоказ"/>
      <sheetName val="3а"/>
      <sheetName val="4а"/>
      <sheetName val="5"/>
      <sheetName val="Налоги на транспорт"/>
      <sheetName val="ПО НОВОМУ ШТАТНОМУ"/>
      <sheetName val="34-143"/>
      <sheetName val="PYTB"/>
      <sheetName val="101"/>
      <sheetName val="КОРП-1"/>
      <sheetName val="ковер"/>
      <sheetName val="СПгнг"/>
      <sheetName val="ИнвестицииСвод"/>
      <sheetName val="План закупок 2012"/>
      <sheetName val="общ.фонд  "/>
      <sheetName val="собственный капитал"/>
      <sheetName val="потр"/>
      <sheetName val="СН"/>
      <sheetName val="ДОУП_111-2_1405"/>
      <sheetName val="ДОУП_111-2_1405,,"/>
      <sheetName val="Лист4"/>
      <sheetName val="бензин по авто"/>
      <sheetName val="Др адм"/>
      <sheetName val="Осн.ср-ва"/>
    </sheetNames>
    <sheetDataSet>
      <sheetData sheetId="0" refreshError="1"/>
      <sheetData sheetId="1" refreshError="1"/>
      <sheetData sheetId="2" refreshError="1">
        <row r="13">
          <cell r="C13" t="str">
            <v/>
          </cell>
          <cell r="D13" t="str">
            <v/>
          </cell>
        </row>
        <row r="14">
          <cell r="C14" t="str">
            <v/>
          </cell>
          <cell r="D14" t="str">
            <v/>
          </cell>
        </row>
        <row r="15">
          <cell r="C15" t="str">
            <v/>
          </cell>
          <cell r="D15" t="str">
            <v/>
          </cell>
        </row>
        <row r="16">
          <cell r="C16" t="str">
            <v/>
          </cell>
          <cell r="D16" t="str">
            <v/>
          </cell>
        </row>
        <row r="17">
          <cell r="C17" t="str">
            <v/>
          </cell>
          <cell r="D17" t="str">
            <v/>
          </cell>
        </row>
        <row r="18">
          <cell r="C18">
            <v>0</v>
          </cell>
          <cell r="D18">
            <v>0</v>
          </cell>
        </row>
        <row r="19">
          <cell r="C19" t="str">
            <v/>
          </cell>
          <cell r="D19" t="str">
            <v/>
          </cell>
        </row>
        <row r="20">
          <cell r="C20">
            <v>0</v>
          </cell>
          <cell r="D20">
            <v>0</v>
          </cell>
        </row>
        <row r="21">
          <cell r="C21" t="str">
            <v/>
          </cell>
          <cell r="D21" t="str">
            <v/>
          </cell>
        </row>
        <row r="22">
          <cell r="C22">
            <v>0</v>
          </cell>
          <cell r="D22">
            <v>0</v>
          </cell>
        </row>
        <row r="23">
          <cell r="C23" t="str">
            <v/>
          </cell>
          <cell r="D23" t="str">
            <v/>
          </cell>
        </row>
        <row r="24">
          <cell r="C24">
            <v>0</v>
          </cell>
          <cell r="D24">
            <v>0</v>
          </cell>
        </row>
        <row r="25">
          <cell r="C25" t="str">
            <v/>
          </cell>
          <cell r="D25" t="str">
            <v/>
          </cell>
        </row>
        <row r="26">
          <cell r="C26" t="str">
            <v/>
          </cell>
          <cell r="D26" t="str">
            <v/>
          </cell>
        </row>
        <row r="27">
          <cell r="C27">
            <v>0</v>
          </cell>
          <cell r="D27">
            <v>0</v>
          </cell>
        </row>
        <row r="28">
          <cell r="C28" t="str">
            <v/>
          </cell>
          <cell r="D28" t="str">
            <v/>
          </cell>
        </row>
        <row r="29">
          <cell r="C29" t="str">
            <v/>
          </cell>
          <cell r="D29" t="str">
            <v/>
          </cell>
        </row>
        <row r="30">
          <cell r="C30" t="str">
            <v/>
          </cell>
          <cell r="D3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/>
      <sheetData sheetId="286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/>
      <sheetData sheetId="320" refreshError="1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ОТиТБ"/>
      <sheetName val="СПгнг"/>
      <sheetName val="2.2 ОтклОТМ"/>
      <sheetName val="1.3.2 ОТМ"/>
      <sheetName val="Предпр"/>
      <sheetName val="ЦентрЗатр"/>
      <sheetName val="ЕдИзм"/>
      <sheetName val="I. Прогноз доходов"/>
      <sheetName val="жд тарифы"/>
      <sheetName val="1NK"/>
      <sheetName val="ОборБалФормОтч"/>
      <sheetName val="МО 0012"/>
      <sheetName val="Добыча нефти4"/>
      <sheetName val="поставка сравн13"/>
      <sheetName val="Статьи ТЭП_старая структура"/>
      <sheetName val="Notes IS"/>
      <sheetName val="Input TD"/>
      <sheetName val="Prelim Cost"/>
      <sheetName val="#ССЫЛКА"/>
      <sheetName val="бартер"/>
      <sheetName val="Сверка"/>
      <sheetName val="1 класс"/>
      <sheetName val="2 класс"/>
      <sheetName val="3 класс"/>
      <sheetName val="4 класс"/>
      <sheetName val="5 класс"/>
      <sheetName val="Штатное 2012-2015"/>
      <sheetName val="t0_name"/>
      <sheetName val="ИД"/>
      <sheetName val="Отпуск продукции"/>
      <sheetName val="спецпит,проездн."/>
      <sheetName val="13 NGDO"/>
      <sheetName val="1"/>
      <sheetName val="MS"/>
      <sheetName val="Сеть"/>
      <sheetName val="общие данные"/>
      <sheetName val="смета"/>
      <sheetName val="табель"/>
      <sheetName val="FES"/>
      <sheetName val="Loans out"/>
      <sheetName val="МодельППП (Свод)"/>
      <sheetName val="Форма1"/>
      <sheetName val="14.1.2.2.(Услуги связи)"/>
      <sheetName val="10 БО (kzt)"/>
      <sheetName val="Баланс"/>
      <sheetName val="Бюджет"/>
      <sheetName val="Лист1"/>
      <sheetName val="2_2_ОтклОТМ"/>
      <sheetName val="1_3_2_ОТМ"/>
      <sheetName val="1кв. "/>
      <sheetName val="2кв."/>
      <sheetName val="Потребители"/>
      <sheetName val="Блоки"/>
      <sheetName val="Sheet5"/>
      <sheetName val="Cash flow 2011"/>
      <sheetName val="VLOOKUP"/>
      <sheetName val="INPUTMASTER"/>
      <sheetName val="КБ"/>
      <sheetName val="Способ закупки"/>
      <sheetName val="Пр2"/>
      <sheetName val="ввод-вывод ОС авг2004- 2005"/>
      <sheetName val="Форма3.6"/>
      <sheetName val="элементы"/>
      <sheetName val="5NK "/>
      <sheetName val="Нефть"/>
      <sheetName val="флормиро"/>
      <sheetName val="L-1"/>
      <sheetName val="из сем"/>
      <sheetName val="ПРОГНОЗ_1"/>
      <sheetName val="  2.3.2"/>
      <sheetName val="PL12"/>
      <sheetName val="отделы"/>
      <sheetName val="MATRIX_DA_10"/>
      <sheetName val="list"/>
      <sheetName val="АТиК"/>
      <sheetName val="Datasheet"/>
      <sheetName val="AFS"/>
      <sheetName val="План произв-ва (мес.) (бюджет)"/>
      <sheetName val="янв (2)"/>
      <sheetName val="рев дф (1.08.) (3)"/>
      <sheetName val="заявка (2)"/>
      <sheetName val="Материалы для АУП"/>
      <sheetName val="ГТМ"/>
      <sheetName val="тех реж"/>
      <sheetName val="Кап затраты ОМГ 16"/>
      <sheetName val="Сотрудники"/>
      <sheetName val="замер"/>
      <sheetName val="Титул1"/>
      <sheetName val="д.7.001"/>
      <sheetName val="Сдача "/>
      <sheetName val="s"/>
      <sheetName val="ЭКРБ"/>
      <sheetName val="1 (2)"/>
      <sheetName val="Об-я св-а"/>
      <sheetName val="2в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7НК"/>
      <sheetName val="апрель 09."/>
      <sheetName val="Hidden"/>
      <sheetName val="Приложение 7 (ЕНП)"/>
      <sheetName val="Гр5(о)"/>
      <sheetName val="УУ 9 мес.2014"/>
      <sheetName val="потр"/>
      <sheetName val="СН"/>
      <sheetName val="Направления обучения"/>
      <sheetName val="BS new"/>
      <sheetName val="сортамент"/>
      <sheetName val="WBS elements RS-v.02A"/>
      <sheetName val="Balance Sheet"/>
      <sheetName val="Sales F"/>
      <sheetName val="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PP&amp;E mvt for 2003"/>
      <sheetName val="Макро"/>
      <sheetName val="Capex"/>
      <sheetName val="Заполните"/>
      <sheetName val="План"/>
      <sheetName val="Факт"/>
      <sheetName val="Лист5"/>
      <sheetName val="глина"/>
      <sheetName val="Преискурант"/>
      <sheetName val="Табельные номера сотрудников"/>
      <sheetName val="Лист2"/>
      <sheetName val="Sep"/>
      <sheetName val="массив ДЗО"/>
      <sheetName val="форма 3 смета затрат"/>
      <sheetName val="Прайс 2005"/>
      <sheetName val="Лист3"/>
      <sheetName val="точн2"/>
      <sheetName val="БиВи (290)"/>
      <sheetName val="450 (2)"/>
      <sheetName val="Накл"/>
      <sheetName val="новая №5"/>
      <sheetName val="Movements"/>
      <sheetName val="Собственный капитал"/>
      <sheetName val="Пок"/>
      <sheetName val="черновик"/>
      <sheetName val="База"/>
      <sheetName val="Ведомость"/>
      <sheetName val="линии"/>
      <sheetName val="нагр.МВт"/>
      <sheetName val="Показатели январь"/>
      <sheetName val="сут.баланс по РДЦ"/>
      <sheetName val="Справочник"/>
      <sheetName val="Итоговая таблица"/>
      <sheetName val="I KEY INFORMATION"/>
      <sheetName val="Спецификация"/>
      <sheetName val="Лв 1715 (сб)"/>
      <sheetName val="ОП_свод"/>
      <sheetName val="Осн. пара"/>
      <sheetName val="шкала"/>
      <sheetName val="ДД"/>
      <sheetName val="Затраты"/>
      <sheetName val="Осн"/>
      <sheetName val="Тариф"/>
      <sheetName val="Доход"/>
      <sheetName val="БСП"/>
      <sheetName val="Ф3 2019"/>
      <sheetName val="Ф4 2019"/>
      <sheetName val="ДДС"/>
      <sheetName val="КПН"/>
      <sheetName val="БФП"/>
      <sheetName val="Loan"/>
      <sheetName val="07"/>
      <sheetName val="04.1.2"/>
      <sheetName val="04.1.4-05.1.4"/>
      <sheetName val="04.1.5"/>
      <sheetName val="04.1.8"/>
      <sheetName val="04.1.9"/>
      <sheetName val="04.1.99"/>
      <sheetName val="04.2"/>
      <sheetName val="04.2.5"/>
      <sheetName val="04.3.1"/>
      <sheetName val="04.3.2"/>
      <sheetName val="04.4"/>
      <sheetName val="04.5.2"/>
      <sheetName val="04.5.3"/>
      <sheetName val="04.6.1"/>
      <sheetName val="04.6.2"/>
      <sheetName val="04.6.3"/>
      <sheetName val="04.7.1"/>
      <sheetName val="04.7.3 "/>
      <sheetName val="04.7.7"/>
      <sheetName val="04.7.8"/>
      <sheetName val="04.7.9"/>
      <sheetName val="04.7.10"/>
      <sheetName val="04.7.11"/>
      <sheetName val="04.7.12"/>
      <sheetName val="04.7.15"/>
      <sheetName val="04.7.16"/>
      <sheetName val="04.7.99"/>
      <sheetName val="04.8.1"/>
      <sheetName val="04.8.2"/>
      <sheetName val="04.8.3"/>
      <sheetName val="04.8.4"/>
      <sheetName val="04.8.5"/>
      <sheetName val="04.8.6"/>
      <sheetName val="04.8.7"/>
      <sheetName val="04.8.8"/>
      <sheetName val="04.8.12"/>
      <sheetName val="04.8.13"/>
      <sheetName val="04.8.14"/>
      <sheetName val="04.8.99"/>
      <sheetName val="Сигма"/>
      <sheetName val="Расчет ФОТ"/>
      <sheetName val="график смен 2020"/>
      <sheetName val="05.1.3"/>
      <sheetName val="05.1.7"/>
      <sheetName val="05.2"/>
      <sheetName val="5.2.7"/>
      <sheetName val="05.3.1"/>
      <sheetName val="05.3.2"/>
      <sheetName val="05.4"/>
      <sheetName val="05.5.1"/>
      <sheetName val="05.5.2"/>
      <sheetName val="05.5.6"/>
      <sheetName val="05.5.8"/>
      <sheetName val="05.5.9"/>
      <sheetName val="05.5.10"/>
      <sheetName val="05.5.11"/>
      <sheetName val="05.5.13"/>
      <sheetName val="05.5.14"/>
      <sheetName val="05.5.15"/>
      <sheetName val="05.5.16"/>
      <sheetName val="05.5.18"/>
      <sheetName val="05.5.19"/>
      <sheetName val="05.5.20"/>
      <sheetName val="05.5.21"/>
      <sheetName val="04.8.10-05.5.22"/>
      <sheetName val="05.5.24"/>
      <sheetName val="05.6.1"/>
      <sheetName val="05.6.2"/>
      <sheetName val="05.6.3"/>
      <sheetName val="05.6.6"/>
      <sheetName val="05.6.8"/>
      <sheetName val="05.6.10"/>
      <sheetName val="05.6.13"/>
      <sheetName val="05.6.14"/>
      <sheetName val="05.6.99"/>
      <sheetName val="10.1"/>
      <sheetName val="10.2"/>
      <sheetName val="10.3"/>
      <sheetName val="11.2"/>
      <sheetName val="11.3"/>
      <sheetName val="11.4"/>
      <sheetName val="Depreciation"/>
      <sheetName val="налоговая амортиз ФА"/>
      <sheetName val="TB-300699-Final"/>
      <sheetName val="capex_kzt"/>
      <sheetName val="сброс"/>
      <sheetName val="LME_prices"/>
      <sheetName val="Лист4"/>
      <sheetName val="a"/>
      <sheetName val="ЦФО"/>
      <sheetName val="наличие_НДС"/>
      <sheetName val="Тип_учета"/>
      <sheetName val="tob-assump"/>
      <sheetName val="Info"/>
      <sheetName val="книга предпосылок"/>
      <sheetName val="Данные"/>
      <sheetName val="sov tot"/>
      <sheetName val="общие"/>
      <sheetName val="январь"/>
      <sheetName val="Способ_закупки"/>
      <sheetName val="д_7_001"/>
      <sheetName val="Сдача_"/>
      <sheetName val="Направления_обучения"/>
      <sheetName val="Приложение_7_(ЕНП)"/>
      <sheetName val="УУ_9_мес_2014"/>
      <sheetName val="BS_new"/>
      <sheetName val="БиВи_(290)"/>
      <sheetName val="450_(2)"/>
      <sheetName val="WBS_elements_RS-v_02A"/>
      <sheetName val="исп_см_"/>
      <sheetName val="2002(v2)"/>
      <sheetName val="2_2_ОтклОТМ3"/>
      <sheetName val="1_3_2_ОТМ3"/>
      <sheetName val="жд_тарифы2"/>
      <sheetName val="МО_00122"/>
      <sheetName val="Статьи_ТЭП_старая_структура2"/>
      <sheetName val="Добыча_нефти42"/>
      <sheetName val="поставка_сравн132"/>
      <sheetName val="I__Прогноз_доходов2"/>
      <sheetName val="Notes_IS2"/>
      <sheetName val="Input_TD2"/>
      <sheetName val="Prelim_Cost2"/>
      <sheetName val="1_класс2"/>
      <sheetName val="2_класс2"/>
      <sheetName val="3_класс2"/>
      <sheetName val="4_класс2"/>
      <sheetName val="5_класс2"/>
      <sheetName val="Отпуск_продукции2"/>
      <sheetName val="спецпит,проездн_2"/>
      <sheetName val="13_NGDO2"/>
      <sheetName val="общие_данные2"/>
      <sheetName val="Loans_out2"/>
      <sheetName val="МодельППП_(Свод)2"/>
      <sheetName val="14_1_2_2_(Услуги_связи)2"/>
      <sheetName val="10_БО_(kzt)2"/>
      <sheetName val="1кв__2"/>
      <sheetName val="2кв_2"/>
      <sheetName val="Штатное_2012-20152"/>
      <sheetName val="Cash_flow_20112"/>
      <sheetName val="ввод-вывод_ОС_авг2004-_20052"/>
      <sheetName val="Форма3_62"/>
      <sheetName val="5NK_2"/>
      <sheetName val="из_сем2"/>
      <sheetName val="__2_3_22"/>
      <sheetName val="План_произв-ва_(мес_)_(бюджет)2"/>
      <sheetName val="янв_(2)2"/>
      <sheetName val="рев_дф_(1_08_)_(3)2"/>
      <sheetName val="заявка_(2)2"/>
      <sheetName val="Материалы_для_АУП2"/>
      <sheetName val="тех_реж2"/>
      <sheetName val="Кап_затраты_ОМГ_162"/>
      <sheetName val="1_(2)2"/>
      <sheetName val="Об-я_св-а2"/>
      <sheetName val="апрель_09_1"/>
      <sheetName val="PP&amp;E_mvt_for_2003"/>
      <sheetName val="Прайс_2005"/>
      <sheetName val="бензин по авто"/>
      <sheetName val="др адм"/>
      <sheetName val="Осн.ср-ва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 По скв"/>
      <sheetName val="Дефл"/>
      <sheetName val="Sheet2"/>
      <sheetName val="2003 (215862 тн)"/>
      <sheetName val="Содержание"/>
      <sheetName val="NOV"/>
      <sheetName val="конфир"/>
      <sheetName val="IS"/>
      <sheetName val="таблица"/>
      <sheetName val="Астана рус"/>
      <sheetName val="Алматы рус"/>
      <sheetName val="Data-in"/>
      <sheetName val="консалт"/>
      <sheetName val="Проект"/>
      <sheetName val="ati"/>
      <sheetName val="I1"/>
      <sheetName val="I2"/>
      <sheetName val="Dictionaries"/>
      <sheetName val="по 2007 году план на 2008 год"/>
      <sheetName val="ПО НОВОМУ ШТАТНОМУ"/>
      <sheetName val="100 159 -полигр ус (2)"/>
      <sheetName val="хозтов"/>
      <sheetName val="Статьи"/>
      <sheetName val="Выбор"/>
      <sheetName val="Апрель"/>
      <sheetName val="Сентябрь"/>
      <sheetName val="Ноябрь"/>
      <sheetName val="Квартал"/>
      <sheetName val="Июль"/>
      <sheetName val="Март"/>
      <sheetName val="Июнь"/>
      <sheetName val="МТ_CapexDepreciation"/>
      <sheetName val="МУНАЙТАС L-1"/>
      <sheetName val="класс"/>
      <sheetName val="Scenar"/>
      <sheetName val="К сущ"/>
      <sheetName val="КВЛ ЦТТ и СТ"/>
      <sheetName val="Ком плат"/>
      <sheetName val="список"/>
      <sheetName val="Quots"/>
      <sheetName val="fa movement kyrg"/>
      <sheetName val="P&amp;L"/>
      <sheetName val="Provisions"/>
      <sheetName val="2010"/>
      <sheetName val="Налоги (ФД)2013"/>
      <sheetName val="расчет налогов тран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>
        <row r="3">
          <cell r="A3">
            <v>1</v>
          </cell>
        </row>
      </sheetData>
      <sheetData sheetId="224">
        <row r="3">
          <cell r="A3">
            <v>1</v>
          </cell>
        </row>
      </sheetData>
      <sheetData sheetId="225">
        <row r="3">
          <cell r="A3">
            <v>1</v>
          </cell>
        </row>
      </sheetData>
      <sheetData sheetId="226">
        <row r="3">
          <cell r="A3">
            <v>1</v>
          </cell>
        </row>
      </sheetData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 refreshError="1"/>
      <sheetData sheetId="360">
        <row r="3">
          <cell r="A3">
            <v>1</v>
          </cell>
        </row>
      </sheetData>
      <sheetData sheetId="361" refreshError="1"/>
      <sheetData sheetId="362" refreshError="1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/>
      <sheetData sheetId="441" refreshError="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L-1"/>
      <sheetName val="ввод-вывод ОС авг2004- 2005"/>
      <sheetName val="I KEY INFORMATION"/>
      <sheetName val="Счетчики"/>
      <sheetName val="ОТиТБ"/>
      <sheetName val="ID-06"/>
      <sheetName val="СПгнг"/>
      <sheetName val="группа"/>
      <sheetName val="сырье и материалы"/>
      <sheetName val="глина"/>
      <sheetName val="из сем"/>
      <sheetName val="13 NGDO"/>
      <sheetName val="L-1 (БРК)"/>
      <sheetName val="g-1"/>
      <sheetName val="Resp _2_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2_"/>
      <sheetName val="жд тарифы"/>
      <sheetName val="2 БО (тенге)"/>
      <sheetName val="I. Прогноз доходов"/>
      <sheetName val="FES"/>
      <sheetName val="Счет-ф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МО 0012"/>
      <sheetName val="Отпуск продукции"/>
      <sheetName val="#REF"/>
      <sheetName val="1NK"/>
      <sheetName val="класс"/>
      <sheetName val="Об-я св-а"/>
      <sheetName val="PV-date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Добыча_нефти42"/>
      <sheetName val="поставка_сравн13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из_сем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2БО"/>
      <sheetName val="Пром1"/>
      <sheetName val="ЦентрЗатр"/>
      <sheetName val="Лист3"/>
      <sheetName val="Способ закупки"/>
      <sheetName val="ЕдИзм"/>
      <sheetName val="Предпр"/>
      <sheetName val="табель"/>
      <sheetName val="потр"/>
      <sheetName val="СН"/>
      <sheetName val="Потребители"/>
      <sheetName val="Блоки"/>
      <sheetName val="Пок"/>
      <sheetName val="Сдача "/>
      <sheetName val="ОборБалФормОтч"/>
      <sheetName val="NOV"/>
      <sheetName val="Бюджет"/>
      <sheetName val="Пр2"/>
      <sheetName val="Assumptions"/>
      <sheetName val="ведомость"/>
      <sheetName val="Ввод"/>
      <sheetName val="N_SVOD"/>
      <sheetName val="1,3 новая"/>
      <sheetName val="12 из 57 АЗС"/>
      <sheetName val="  2.3.2"/>
      <sheetName val="NPV"/>
      <sheetName val="Инв.вл тыс.ед"/>
      <sheetName val="14.1.2.2.(Услуги связи)"/>
      <sheetName val="Содержание"/>
      <sheetName val="7.1"/>
      <sheetName val="IS"/>
      <sheetName val="2.2 ОтклОТМ"/>
      <sheetName val="1.3.2 ОТМ"/>
      <sheetName val="1кв. "/>
      <sheetName val="2кв."/>
      <sheetName val="Sheet1"/>
      <sheetName val="Дт-Кт"/>
      <sheetName val="Дт-Кт_АНАЛ"/>
      <sheetName val="Добычанефти4"/>
      <sheetName val="поставкасравн13"/>
      <sheetName val="Статьи затрат"/>
      <sheetName val="indices"/>
      <sheetName val="__2_3_21"/>
      <sheetName val="из_сем1"/>
      <sheetName val="__2_3_2"/>
      <sheetName val="__2_3_22"/>
      <sheetName val="из_сем2"/>
      <sheetName val="СВОД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"/>
      <sheetName val="Settings"/>
      <sheetName val="1.1 Паспорт"/>
      <sheetName val="1.401.2"/>
      <sheetName val="Data"/>
      <sheetName val="Позиция"/>
      <sheetName val="пожар.охрана"/>
      <sheetName val="рев на 09.06."/>
      <sheetName val="Расчет2000Прямой"/>
      <sheetName val="_ 2_3_2"/>
      <sheetName val="сброс"/>
      <sheetName val="Бал. тов. пр.-1"/>
      <sheetName val="Транс12дек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баки _2_"/>
      <sheetName val="ИД"/>
      <sheetName val="Prelim Cost"/>
      <sheetName val="Сеть"/>
      <sheetName val="Спецификация"/>
      <sheetName val="МодельППП (Свод)"/>
      <sheetName val="базовые допущения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list"/>
      <sheetName val="Loans out"/>
      <sheetName val="#"/>
      <sheetName val="Форма2.xls"/>
      <sheetName val="5NK "/>
      <sheetName val="по 2007 году план на 2008 год"/>
      <sheetName val="Труд."/>
      <sheetName val="PL12"/>
      <sheetName val="МАТЕР.433,452"/>
      <sheetName val="1. Доходы"/>
      <sheetName val="цеховые"/>
      <sheetName val="#REF!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Исход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Сдача_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авка"/>
      <sheetName val="БиВи (290)"/>
      <sheetName val="450"/>
      <sheetName val="Форма 18"/>
      <sheetName val="спр. АРЕМ"/>
      <sheetName val="Hidden"/>
      <sheetName val="Титул1"/>
      <sheetName val="K6210"/>
      <sheetName val="Test of FA Installation"/>
      <sheetName val="Additions"/>
      <sheetName val="i-index"/>
      <sheetName val="План произв-ва (мес.) (бюджет)"/>
      <sheetName val="исп.см."/>
      <sheetName val="KTG_m"/>
      <sheetName val="АУП командировочные"/>
      <sheetName val="Январь"/>
      <sheetName val="Sheet5"/>
      <sheetName val="2008"/>
      <sheetName val="2009"/>
      <sheetName val="Sheet3"/>
      <sheetName val="Продактс"/>
      <sheetName val="Р.11. пр 11.1"/>
      <sheetName val="НДПИ"/>
      <sheetName val="Распределение"/>
      <sheetName val="персонала"/>
      <sheetName val="ремонт 25"/>
      <sheetName val="пр 6 дох"/>
      <sheetName val="Касс книга"/>
      <sheetName val="_x0000__x0003__x0000__x0004__x0000_"/>
      <sheetName val="_x0000_ _x0000_"/>
      <sheetName val="_x0000__x0009__x0000_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Ф"/>
      <sheetName val="Собственный капитал"/>
      <sheetName val="план07"/>
      <sheetName val="Налоги"/>
      <sheetName val="шкала"/>
      <sheetName val="Официальные курсы"/>
      <sheetName val="распределение модели"/>
      <sheetName val="I1"/>
      <sheetName val="I2"/>
      <sheetName val="цхл 2004"/>
      <sheetName val="список"/>
      <sheetName val="6НК-cт."/>
      <sheetName val="TOC"/>
      <sheetName val="Tier1"/>
      <sheetName val="справочник"/>
      <sheetName val="Кнфиг сетка"/>
      <sheetName val="СВОД Логистика"/>
      <sheetName val="PP&amp;E mvt for 2003"/>
      <sheetName val="Control"/>
      <sheetName val="Treatment Summary"/>
      <sheetName val="01-45"/>
      <sheetName val="Факт-Бюджет"/>
      <sheetName val="Факт"/>
      <sheetName val="Реализация"/>
      <sheetName val="Евкарпиди "/>
      <sheetName val="без НДС"/>
      <sheetName val="Бюджет-факт"/>
      <sheetName val="сетка"/>
      <sheetName val="ЭКРБ"/>
      <sheetName val="бартер"/>
      <sheetName val="ремон_x0009__x0000__x0000__x0000_"/>
      <sheetName val="АНАЛИТ"/>
      <sheetName val="Добыча_нефти43"/>
      <sheetName val="I_KEY_INFORMATION3"/>
      <sheetName val="ввод-вывод_ОС_авг2004-_20053"/>
      <sheetName val="сырье_и_материалы1"/>
      <sheetName val="I__Прогноз_доходов1"/>
      <sheetName val="Resp__2_1"/>
      <sheetName val="L-1_(БРК)1"/>
      <sheetName val="Список_инв__недвижимости_с_нор1"/>
      <sheetName val="1_класс1"/>
      <sheetName val="2_класс1"/>
      <sheetName val="3_класс1"/>
      <sheetName val="4_класс1"/>
      <sheetName val="5_класс1"/>
      <sheetName val="13_NGDO1"/>
      <sheetName val="жд_тарифы1"/>
      <sheetName val="2_БО_(тенге)1"/>
      <sheetName val="Input_TD1"/>
      <sheetName val="МО_00121"/>
      <sheetName val="Отпуск_продукции1"/>
      <sheetName val="МодельППП_(Свод)"/>
      <sheetName val="Prelim_Cost"/>
      <sheetName val="Loans_out"/>
      <sheetName val="Форма2_xls"/>
      <sheetName val="5NK_"/>
      <sheetName val="по_2007_году_план_на_2008_год"/>
      <sheetName val="Труд_"/>
      <sheetName val="МАТЕР_433,452"/>
      <sheetName val="1__Доходы"/>
      <sheetName val="баки__2_"/>
      <sheetName val="BS_new"/>
      <sheetName val="_"/>
      <sheetName val=" "/>
      <sheetName val="ремон _x0000__x0000__x0000_"/>
      <sheetName val="10. Входные данные"/>
      <sheetName val="Project Detail Inputs"/>
      <sheetName val="years 1-3 by month"/>
      <sheetName val="600000"/>
      <sheetName val="700000"/>
      <sheetName val="700000 (общая)"/>
      <sheetName val="610000-783000"/>
      <sheetName val="Общий"/>
      <sheetName val="пробег м расх"/>
      <sheetName val="пробмч по город"/>
      <sheetName val="янв (2)"/>
      <sheetName val="Список документов"/>
      <sheetName val="исп_см_"/>
      <sheetName val="ремонт_25"/>
      <sheetName val="пр_6_дох"/>
      <sheetName val="Касс_книга"/>
      <sheetName val="ремон "/>
      <sheetName val="Utility"/>
      <sheetName val="ремон_x0009_"/>
      <sheetName val="Анализ"/>
      <sheetName val="Коэффициенты"/>
      <sheetName val="_ССЫЛКА"/>
      <sheetName val="объемы"/>
      <sheetName val="ИзменяемыеДанные"/>
      <sheetName val="14_1_2_2_(Услуги_связи)1"/>
      <sheetName val="14_1_2_2_(Услуги_связи)2"/>
      <sheetName val="Ф4_КБМ+АФ"/>
      <sheetName val="11"/>
      <sheetName val="Register"/>
      <sheetName val="Comp06"/>
      <sheetName val="Займы"/>
      <sheetName val="вход.параметры"/>
      <sheetName val="L-1 Займ БРК инвест цели"/>
      <sheetName val="1Утв ТК  Capex 07 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Keys"/>
      <sheetName val="ОСВ"/>
      <sheetName val="Add-s test"/>
      <sheetName val="АЗФ"/>
      <sheetName val="АК"/>
      <sheetName val="Актюбе"/>
      <sheetName val="ССГПО"/>
      <sheetName val="2002(v1)"/>
      <sheetName val="AFS"/>
      <sheetName val="май 203"/>
      <sheetName val="Лист6"/>
      <sheetName val="6БО"/>
      <sheetName val="Базовые данные"/>
      <sheetName val="14_1_2_2_(Услуги_связи)3"/>
      <sheetName val="Treatment_Summary"/>
      <sheetName val="14_1_2_2__Услуги_связи_"/>
      <sheetName val="Базовые_данные"/>
      <sheetName val="L-1_Займ_БРК_инвест_цели"/>
      <sheetName val="вход_параметры"/>
      <sheetName val="1Утв_ТК__Capex_07_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Add-s_test"/>
      <sheetName val="точн2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исходные данные"/>
      <sheetName val="приложение№3"/>
      <sheetName val="общие данные"/>
      <sheetName val="отделы"/>
      <sheetName val="текст"/>
      <sheetName val="филиалы"/>
      <sheetName val="Макро"/>
      <sheetName val="Сводная"/>
      <sheetName val="ФП"/>
      <sheetName val="450 (2)"/>
      <sheetName val="Гр5(о)"/>
      <sheetName val="2.8. стр-ра себестоимости"/>
      <sheetName val="ГБ"/>
      <sheetName val="Подразд"/>
      <sheetName val="Спр_ пласт"/>
      <sheetName val="Преискурант"/>
      <sheetName val="план"/>
      <sheetName val="списки"/>
      <sheetName val="ЦЕХА"/>
      <sheetName val="Приложение 7 (ЕНП)"/>
      <sheetName val="ДС МЗК"/>
      <sheetName val="Anlagevermögen"/>
      <sheetName val="name"/>
      <sheetName val="Sample"/>
      <sheetName val="Свод за 2008г"/>
      <sheetName val="Справочник 2601"/>
      <sheetName val="_x0003__x0004_"/>
      <sheetName val="07_Расчет ПО и оборуд. (сводно)"/>
      <sheetName val="s"/>
      <sheetName val="К су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/>
      <sheetData sheetId="150" refreshError="1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/>
      <sheetData sheetId="397" refreshError="1"/>
      <sheetData sheetId="398" refreshError="1"/>
      <sheetData sheetId="399" refreshError="1"/>
      <sheetData sheetId="400" refreshError="1"/>
      <sheetData sheetId="40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/>
      <sheetData sheetId="727"/>
      <sheetData sheetId="728"/>
      <sheetData sheetId="729"/>
      <sheetData sheetId="730" refreshError="1"/>
      <sheetData sheetId="731"/>
      <sheetData sheetId="732" refreshError="1"/>
      <sheetData sheetId="733" refreshError="1"/>
      <sheetData sheetId="734">
        <row r="13">
          <cell r="C13" t="str">
            <v/>
          </cell>
        </row>
      </sheetData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предприятия"/>
      <sheetName val="Лв 1715 (сб)"/>
      <sheetName val="справка"/>
      <sheetName val="ИзменяемыеДанные"/>
      <sheetName val="ДДСАБ"/>
      <sheetName val="ДДСККБ"/>
      <sheetName val="P&amp;L"/>
      <sheetName val="Provisions"/>
      <sheetName val="ОборБалФормОтч"/>
      <sheetName val="SMSTemp"/>
      <sheetName val="МО 0012"/>
      <sheetName val="д.7.001"/>
      <sheetName val="СписокТЭП"/>
      <sheetName val="Форма2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СПгнг"/>
      <sheetName val="10Cash"/>
      <sheetName val="I KEY INFORMATION"/>
      <sheetName val="Cash CCI Detail"/>
      <sheetName val="ниигкр"/>
      <sheetName val="тариф"/>
      <sheetName val="Rollforward"/>
      <sheetName val="класс"/>
      <sheetName val="#ССЫЛКА"/>
      <sheetName val="FES"/>
      <sheetName val="База"/>
      <sheetName val="из сем"/>
      <sheetName val="Пр3"/>
      <sheetName val="t0_name"/>
      <sheetName val="ОТиТБ"/>
      <sheetName val="факт 2005 г."/>
      <sheetName val="Лист2"/>
      <sheetName val="Water trucking 2005"/>
      <sheetName val="Ввод"/>
      <sheetName val="2в"/>
      <sheetName val="поставка сравн13"/>
      <sheetName val="OBL_CRED_30-06-97.XLS"/>
      <sheetName val="ТитулЛистОтч"/>
      <sheetName val="60701"/>
      <sheetName val="Движение ОС"/>
      <sheetName val="#REF!"/>
      <sheetName val="\USER\MANAT\CREDITY\REGION\ARHI"/>
      <sheetName val="N-200.1"/>
      <sheetName val="N-500.1"/>
      <sheetName val="depreciation testing"/>
      <sheetName val="PV-date"/>
      <sheetName val="8210.09"/>
      <sheetName val="ОС и ИН (120)"/>
      <sheetName val="технический-НЕ УДАЛЯТЬ"/>
      <sheetName val="_USER_MANAT_CREDITY_REGION_ARHI"/>
      <sheetName val="s"/>
      <sheetName val="ЯНВАРЬ"/>
      <sheetName val="Справочник"/>
      <sheetName val="TB Atai excel"/>
      <sheetName val="Sum Statement"/>
      <sheetName val="KAR10"/>
      <sheetName val="Контакты"/>
      <sheetName val="скала"/>
      <sheetName val="март детально"/>
      <sheetName val="T6.200"/>
      <sheetName val="\\KZWKHASENOVGA\aws\Documents a"/>
      <sheetName val="РБУ"/>
      <sheetName val="ввод-вывод ОС авг2004- 2005"/>
      <sheetName val="XLR_NoRangeSheet"/>
      <sheetName val="Добыча нефти4"/>
      <sheetName val="TB"/>
      <sheetName val="PR CN"/>
      <sheetName val="Profit &amp; Loss Total"/>
      <sheetName val="Цеховые"/>
      <sheetName val="3.3.31."/>
      <sheetName val="TMP"/>
      <sheetName val="Code Trans"/>
      <sheetName val="Haul cons"/>
      <sheetName val="\A\USER\MANAT\CREDITY\REGION\AR"/>
      <sheetName val="1. Ввод"/>
      <sheetName val="мэпп2"/>
      <sheetName val="Исходные"/>
      <sheetName val="Hidden"/>
      <sheetName val=""/>
      <sheetName val="Mine Gen"/>
      <sheetName val="Экспл_ запасы"/>
      <sheetName val="Пром_ запасы"/>
      <sheetName val="__KZWKHASENOVGA_aws_Documents a"/>
      <sheetName val="PDC_Worksheet"/>
      <sheetName val="ао"/>
      <sheetName val="Debt"/>
      <sheetName val="1 (2)"/>
      <sheetName val="Ставки"/>
      <sheetName val="Баланс"/>
      <sheetName val="Тип обучения"/>
      <sheetName val="B-4"/>
      <sheetName val="1.401.2"/>
      <sheetName val="АНАЛИТ"/>
      <sheetName val="O10.2_VAT on advances"/>
      <sheetName val="O18 PIT"/>
      <sheetName val="Списки"/>
      <sheetName val="Перечень данных"/>
      <sheetName val="Q6_Interest recalc"/>
      <sheetName val="Data"/>
      <sheetName val="Face"/>
      <sheetName val="MAIN"/>
      <sheetName val="авансы выданные-1"/>
      <sheetName val="Деб-1"/>
      <sheetName val="ППД"/>
      <sheetName val="райхан"/>
      <sheetName val="тбд"/>
      <sheetName val="сетка"/>
      <sheetName val="пробег м расх"/>
      <sheetName val="пробмч по город"/>
      <sheetName val="Справочник 2601"/>
      <sheetName val="Sheet2"/>
      <sheetName val="Лист3"/>
      <sheetName val="Нефть"/>
      <sheetName val="13 NGDO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1а"/>
      <sheetName val="Форма 2"/>
      <sheetName val="Форма 2 с внутригр_"/>
      <sheetName val="Форма 2а"/>
      <sheetName val="Ф-3"/>
      <sheetName val="Ф3-1"/>
      <sheetName val="Прилож. 1 к Ф-3"/>
      <sheetName val="Приложение 2 к Ф-3"/>
      <sheetName val="Прилож-3 к Ф 3"/>
      <sheetName val="Ф 3-2"/>
      <sheetName val="Форма 4"/>
      <sheetName val="Форма 4а"/>
      <sheetName val="5"/>
      <sheetName val="5а"/>
      <sheetName val="5б"/>
      <sheetName val="6"/>
      <sheetName val="7"/>
      <sheetName val="7а"/>
      <sheetName val="7б"/>
      <sheetName val="8"/>
      <sheetName val="8а"/>
      <sheetName val="8б"/>
      <sheetName val="8в"/>
      <sheetName val="8г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 "/>
      <sheetName val="14"/>
      <sheetName val="14 а"/>
      <sheetName val="15"/>
      <sheetName val="15 а"/>
      <sheetName val="15 б"/>
      <sheetName val="16"/>
      <sheetName val="17-1"/>
      <sheetName val="17-2"/>
      <sheetName val="17-3"/>
      <sheetName val="17-4"/>
      <sheetName val="поставка сравн13"/>
      <sheetName val="СписокТЭП"/>
      <sheetName val="Приложение 1 - Формы фин. отч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(2)"/>
      <sheetName val="Links"/>
      <sheetName val="Lead"/>
      <sheetName val="base"/>
      <sheetName val="Publicación Diarios - Memo"/>
      <sheetName val="Prelim Cost"/>
      <sheetName val="CamKum Prod"/>
      <sheetName val="payroll_2003_modified"/>
      <sheetName val="B-4"/>
      <sheetName val="H-6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(2)"/>
      <sheetName val="Links"/>
      <sheetName val="Lead"/>
      <sheetName val="base"/>
      <sheetName val="Publicación Diarios - Memo"/>
      <sheetName val="Prelim Cost"/>
      <sheetName val="CamKum Prod"/>
      <sheetName val="payroll_2003_modified"/>
      <sheetName val="B-4"/>
      <sheetName val="H-6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EC6BE-D2B6-4D70-A065-370FB4806339}">
  <dimension ref="A1:G154"/>
  <sheetViews>
    <sheetView view="pageBreakPreview" zoomScale="80" zoomScaleNormal="80" zoomScaleSheetLayoutView="80" workbookViewId="0">
      <selection activeCell="D148" sqref="D148"/>
    </sheetView>
  </sheetViews>
  <sheetFormatPr defaultColWidth="9.28515625" defaultRowHeight="12.75" outlineLevelRow="2" x14ac:dyDescent="0.2"/>
  <cols>
    <col min="1" max="1" width="74.42578125" style="7" customWidth="1"/>
    <col min="2" max="2" width="9.7109375" style="6" customWidth="1"/>
    <col min="3" max="3" width="27" style="3" customWidth="1"/>
    <col min="4" max="4" width="26.85546875" style="10" customWidth="1"/>
    <col min="5" max="5" width="13.7109375" style="5" bestFit="1" customWidth="1"/>
    <col min="6" max="6" width="13" style="5" customWidth="1"/>
    <col min="7" max="7" width="9.28515625" style="6"/>
    <col min="8" max="8" width="16.28515625" style="6" bestFit="1" customWidth="1"/>
    <col min="9" max="9" width="19.7109375" style="6" customWidth="1"/>
    <col min="10" max="16384" width="9.28515625" style="6"/>
  </cols>
  <sheetData>
    <row r="1" spans="1:4" x14ac:dyDescent="0.2">
      <c r="B1" s="196"/>
      <c r="C1" s="195"/>
      <c r="D1" s="194" t="s">
        <v>358</v>
      </c>
    </row>
    <row r="2" spans="1:4" x14ac:dyDescent="0.2">
      <c r="B2" s="196"/>
      <c r="C2" s="195"/>
      <c r="D2" s="194" t="s">
        <v>357</v>
      </c>
    </row>
    <row r="3" spans="1:4" x14ac:dyDescent="0.2">
      <c r="B3" s="196"/>
      <c r="C3" s="195"/>
      <c r="D3" s="194" t="s">
        <v>356</v>
      </c>
    </row>
    <row r="4" spans="1:4" x14ac:dyDescent="0.2">
      <c r="B4" s="196"/>
      <c r="C4" s="195"/>
      <c r="D4" s="194"/>
    </row>
    <row r="5" spans="1:4" x14ac:dyDescent="0.2">
      <c r="B5" s="196"/>
      <c r="C5" s="195"/>
      <c r="D5" s="194" t="s">
        <v>355</v>
      </c>
    </row>
    <row r="6" spans="1:4" x14ac:dyDescent="0.2">
      <c r="B6" s="196"/>
      <c r="C6" s="195"/>
      <c r="D6" s="194" t="s">
        <v>354</v>
      </c>
    </row>
    <row r="7" spans="1:4" x14ac:dyDescent="0.2">
      <c r="B7" s="196"/>
      <c r="C7" s="195"/>
      <c r="D7" s="194" t="s">
        <v>353</v>
      </c>
    </row>
    <row r="8" spans="1:4" x14ac:dyDescent="0.2">
      <c r="B8" s="196"/>
      <c r="C8" s="195"/>
      <c r="D8" s="194"/>
    </row>
    <row r="9" spans="1:4" x14ac:dyDescent="0.2">
      <c r="C9" s="8"/>
      <c r="D9" s="9" t="s">
        <v>352</v>
      </c>
    </row>
    <row r="10" spans="1:4" ht="15.75" x14ac:dyDescent="0.25">
      <c r="A10" s="188" t="s">
        <v>351</v>
      </c>
      <c r="C10" s="190" t="s">
        <v>167</v>
      </c>
      <c r="D10" s="191"/>
    </row>
    <row r="11" spans="1:4" ht="51.75" customHeight="1" x14ac:dyDescent="0.25">
      <c r="A11" s="188" t="s">
        <v>350</v>
      </c>
      <c r="C11" s="7" t="s">
        <v>349</v>
      </c>
      <c r="D11" s="193"/>
    </row>
    <row r="12" spans="1:4" ht="15.75" x14ac:dyDescent="0.25">
      <c r="A12" s="188" t="s">
        <v>348</v>
      </c>
      <c r="C12" s="190" t="s">
        <v>347</v>
      </c>
      <c r="D12" s="191"/>
    </row>
    <row r="13" spans="1:4" ht="15.75" x14ac:dyDescent="0.25">
      <c r="A13" s="188" t="s">
        <v>346</v>
      </c>
      <c r="C13" s="190" t="s">
        <v>345</v>
      </c>
      <c r="D13" s="191"/>
    </row>
    <row r="14" spans="1:4" ht="15.75" x14ac:dyDescent="0.25">
      <c r="A14" s="188" t="s">
        <v>344</v>
      </c>
      <c r="C14" s="190" t="s">
        <v>343</v>
      </c>
      <c r="D14" s="191"/>
    </row>
    <row r="15" spans="1:4" ht="15.75" x14ac:dyDescent="0.25">
      <c r="A15" s="188" t="s">
        <v>342</v>
      </c>
      <c r="C15" s="192">
        <v>3864</v>
      </c>
      <c r="D15" s="191"/>
    </row>
    <row r="16" spans="1:4" ht="15.75" x14ac:dyDescent="0.25">
      <c r="A16" s="188" t="s">
        <v>341</v>
      </c>
      <c r="C16" s="190" t="s">
        <v>340</v>
      </c>
      <c r="D16" s="189"/>
    </row>
    <row r="17" spans="1:6" ht="15.75" x14ac:dyDescent="0.2">
      <c r="A17" s="188" t="s">
        <v>339</v>
      </c>
      <c r="C17" s="254" t="s">
        <v>338</v>
      </c>
      <c r="D17" s="254"/>
    </row>
    <row r="18" spans="1:6" x14ac:dyDescent="0.2">
      <c r="C18" s="30"/>
    </row>
    <row r="19" spans="1:6" x14ac:dyDescent="0.2">
      <c r="A19" s="187" t="s">
        <v>337</v>
      </c>
      <c r="B19" s="12"/>
      <c r="C19" s="12"/>
      <c r="D19" s="12"/>
    </row>
    <row r="20" spans="1:6" x14ac:dyDescent="0.2">
      <c r="A20" s="11" t="s">
        <v>336</v>
      </c>
      <c r="B20" s="156"/>
      <c r="C20" s="186" t="s">
        <v>413</v>
      </c>
      <c r="D20" s="156"/>
    </row>
    <row r="21" spans="1:6" x14ac:dyDescent="0.2">
      <c r="A21" s="13"/>
      <c r="B21" s="185"/>
      <c r="C21" s="185"/>
      <c r="D21" s="184" t="s">
        <v>335</v>
      </c>
    </row>
    <row r="22" spans="1:6" s="14" customFormat="1" ht="25.5" customHeight="1" x14ac:dyDescent="0.2">
      <c r="A22" s="255" t="s">
        <v>334</v>
      </c>
      <c r="B22" s="256" t="s">
        <v>98</v>
      </c>
      <c r="C22" s="257" t="s">
        <v>333</v>
      </c>
      <c r="D22" s="257" t="s">
        <v>332</v>
      </c>
      <c r="E22" s="183"/>
      <c r="F22" s="183"/>
    </row>
    <row r="23" spans="1:6" s="14" customFormat="1" x14ac:dyDescent="0.2">
      <c r="A23" s="255"/>
      <c r="B23" s="256"/>
      <c r="C23" s="258"/>
      <c r="D23" s="257"/>
      <c r="E23" s="183"/>
      <c r="F23" s="183"/>
    </row>
    <row r="24" spans="1:6" s="15" customFormat="1" x14ac:dyDescent="0.2">
      <c r="A24" s="182" t="s">
        <v>331</v>
      </c>
      <c r="B24" s="166"/>
      <c r="C24" s="164"/>
      <c r="D24" s="164"/>
      <c r="E24" s="158"/>
      <c r="F24" s="158"/>
    </row>
    <row r="25" spans="1:6" x14ac:dyDescent="0.2">
      <c r="A25" s="181" t="s">
        <v>330</v>
      </c>
      <c r="B25" s="20" t="s">
        <v>0</v>
      </c>
      <c r="C25" s="207">
        <v>11968256</v>
      </c>
      <c r="D25" s="207">
        <v>17752691</v>
      </c>
    </row>
    <row r="26" spans="1:6" ht="39.200000000000003" customHeight="1" x14ac:dyDescent="0.2">
      <c r="A26" s="165" t="s">
        <v>329</v>
      </c>
      <c r="B26" s="20" t="s">
        <v>1</v>
      </c>
      <c r="C26" s="208">
        <f>SUM(C27:C31)</f>
        <v>162436</v>
      </c>
      <c r="D26" s="208">
        <f>SUM(D27:D31)</f>
        <v>172166</v>
      </c>
    </row>
    <row r="27" spans="1:6" outlineLevel="1" x14ac:dyDescent="0.2">
      <c r="A27" s="165" t="s">
        <v>328</v>
      </c>
      <c r="B27" s="20"/>
      <c r="C27" s="208">
        <v>19908</v>
      </c>
      <c r="D27" s="208"/>
    </row>
    <row r="28" spans="1:6" outlineLevel="1" x14ac:dyDescent="0.2">
      <c r="A28" s="165" t="s">
        <v>327</v>
      </c>
      <c r="B28" s="20"/>
      <c r="C28" s="208">
        <v>76338</v>
      </c>
      <c r="D28" s="208">
        <v>96378</v>
      </c>
    </row>
    <row r="29" spans="1:6" outlineLevel="1" x14ac:dyDescent="0.2">
      <c r="A29" s="165" t="s">
        <v>326</v>
      </c>
      <c r="B29" s="20"/>
      <c r="C29" s="208"/>
      <c r="D29" s="208">
        <v>0</v>
      </c>
    </row>
    <row r="30" spans="1:6" outlineLevel="1" x14ac:dyDescent="0.2">
      <c r="A30" s="165" t="s">
        <v>304</v>
      </c>
      <c r="B30" s="20"/>
      <c r="C30" s="208">
        <v>62896</v>
      </c>
      <c r="D30" s="208">
        <v>75065</v>
      </c>
    </row>
    <row r="31" spans="1:6" outlineLevel="1" x14ac:dyDescent="0.2">
      <c r="A31" s="165" t="s">
        <v>325</v>
      </c>
      <c r="B31" s="20"/>
      <c r="C31" s="208">
        <v>3294</v>
      </c>
      <c r="D31" s="208">
        <v>723</v>
      </c>
    </row>
    <row r="32" spans="1:6" x14ac:dyDescent="0.2">
      <c r="A32" s="165" t="s">
        <v>324</v>
      </c>
      <c r="B32" s="20" t="s">
        <v>2</v>
      </c>
      <c r="C32" s="208"/>
      <c r="D32" s="208"/>
    </row>
    <row r="33" spans="1:7" x14ac:dyDescent="0.2">
      <c r="A33" s="165" t="s">
        <v>323</v>
      </c>
      <c r="B33" s="20" t="s">
        <v>3</v>
      </c>
      <c r="C33" s="208"/>
      <c r="D33" s="208"/>
    </row>
    <row r="34" spans="1:7" x14ac:dyDescent="0.2">
      <c r="A34" s="165" t="s">
        <v>322</v>
      </c>
      <c r="B34" s="20" t="s">
        <v>4</v>
      </c>
      <c r="C34" s="208"/>
      <c r="D34" s="208"/>
    </row>
    <row r="35" spans="1:7" x14ac:dyDescent="0.2">
      <c r="A35" s="165" t="s">
        <v>321</v>
      </c>
      <c r="B35" s="20" t="s">
        <v>5</v>
      </c>
      <c r="C35" s="209"/>
      <c r="D35" s="209"/>
    </row>
    <row r="36" spans="1:7" x14ac:dyDescent="0.2">
      <c r="A36" s="165" t="s">
        <v>320</v>
      </c>
      <c r="B36" s="20" t="s">
        <v>6</v>
      </c>
      <c r="C36" s="210">
        <f>SUM(C37:C38)</f>
        <v>10338914</v>
      </c>
      <c r="D36" s="210">
        <f>SUM(D37:D38)</f>
        <v>7927037</v>
      </c>
    </row>
    <row r="37" spans="1:7" s="16" customFormat="1" outlineLevel="1" x14ac:dyDescent="0.2">
      <c r="A37" s="168" t="s">
        <v>293</v>
      </c>
      <c r="B37" s="24"/>
      <c r="C37" s="211">
        <v>10300554</v>
      </c>
      <c r="D37" s="211">
        <v>7872650</v>
      </c>
      <c r="E37" s="167"/>
      <c r="F37" s="167"/>
    </row>
    <row r="38" spans="1:7" s="16" customFormat="1" outlineLevel="1" x14ac:dyDescent="0.2">
      <c r="A38" s="168" t="s">
        <v>292</v>
      </c>
      <c r="B38" s="24"/>
      <c r="C38" s="212">
        <v>38360</v>
      </c>
      <c r="D38" s="212">
        <v>54387</v>
      </c>
      <c r="E38" s="167"/>
      <c r="F38" s="167"/>
    </row>
    <row r="39" spans="1:7" x14ac:dyDescent="0.2">
      <c r="A39" s="165" t="s">
        <v>319</v>
      </c>
      <c r="B39" s="20" t="s">
        <v>7</v>
      </c>
      <c r="C39" s="213">
        <v>47646</v>
      </c>
      <c r="D39" s="213">
        <v>44829</v>
      </c>
      <c r="E39" s="167"/>
      <c r="F39" s="167"/>
    </row>
    <row r="40" spans="1:7" x14ac:dyDescent="0.2">
      <c r="A40" s="165" t="s">
        <v>318</v>
      </c>
      <c r="B40" s="20" t="s">
        <v>8</v>
      </c>
      <c r="C40" s="213"/>
      <c r="D40" s="213"/>
      <c r="E40" s="167"/>
      <c r="F40" s="167"/>
    </row>
    <row r="41" spans="1:7" x14ac:dyDescent="0.2">
      <c r="A41" s="165" t="s">
        <v>317</v>
      </c>
      <c r="B41" s="20" t="s">
        <v>9</v>
      </c>
      <c r="C41" s="213">
        <v>2243332</v>
      </c>
      <c r="D41" s="213">
        <v>3716089</v>
      </c>
      <c r="E41" s="167"/>
      <c r="F41" s="167"/>
    </row>
    <row r="42" spans="1:7" x14ac:dyDescent="0.2">
      <c r="A42" s="165" t="s">
        <v>316</v>
      </c>
      <c r="B42" s="19" t="s">
        <v>10</v>
      </c>
      <c r="C42" s="213">
        <v>39199760</v>
      </c>
      <c r="D42" s="213">
        <v>35532073</v>
      </c>
    </row>
    <row r="43" spans="1:7" x14ac:dyDescent="0.2">
      <c r="A43" s="165" t="s">
        <v>315</v>
      </c>
      <c r="B43" s="19" t="s">
        <v>11</v>
      </c>
      <c r="C43" s="213"/>
      <c r="D43" s="213"/>
    </row>
    <row r="44" spans="1:7" x14ac:dyDescent="0.2">
      <c r="A44" s="165" t="s">
        <v>314</v>
      </c>
      <c r="B44" s="19" t="s">
        <v>12</v>
      </c>
      <c r="C44" s="213">
        <f>SUM(C45:C46)</f>
        <v>10629045</v>
      </c>
      <c r="D44" s="213">
        <f>SUM(D45:D46)</f>
        <v>6344141</v>
      </c>
      <c r="G44" s="16"/>
    </row>
    <row r="45" spans="1:7" x14ac:dyDescent="0.2">
      <c r="A45" s="18" t="s">
        <v>313</v>
      </c>
      <c r="B45" s="19"/>
      <c r="C45" s="214">
        <v>4338513</v>
      </c>
      <c r="D45" s="214">
        <v>1295528</v>
      </c>
      <c r="G45" s="16"/>
    </row>
    <row r="46" spans="1:7" x14ac:dyDescent="0.2">
      <c r="A46" s="18" t="s">
        <v>235</v>
      </c>
      <c r="B46" s="19"/>
      <c r="C46" s="214">
        <v>6290532</v>
      </c>
      <c r="D46" s="214">
        <v>5048613</v>
      </c>
      <c r="E46" s="167"/>
      <c r="F46" s="167"/>
      <c r="G46" s="16"/>
    </row>
    <row r="47" spans="1:7" s="15" customFormat="1" x14ac:dyDescent="0.2">
      <c r="A47" s="163" t="s">
        <v>312</v>
      </c>
      <c r="B47" s="162">
        <v>100</v>
      </c>
      <c r="C47" s="215">
        <f>C25+C26+C32+C33+C34+C35+C36+C39+C40+C41+C42+C43+C44</f>
        <v>74589389</v>
      </c>
      <c r="D47" s="215">
        <f>D25+D26+D32+D33+D34+D35+D36+D39+D40+D41+D42+D43+D44</f>
        <v>71489026</v>
      </c>
      <c r="E47" s="158"/>
      <c r="F47" s="158"/>
    </row>
    <row r="48" spans="1:7" s="15" customFormat="1" x14ac:dyDescent="0.2">
      <c r="A48" s="180" t="s">
        <v>311</v>
      </c>
      <c r="B48" s="162">
        <v>101</v>
      </c>
      <c r="C48" s="216"/>
      <c r="D48" s="216"/>
      <c r="E48" s="158"/>
      <c r="F48" s="158"/>
    </row>
    <row r="49" spans="1:6" s="15" customFormat="1" x14ac:dyDescent="0.2">
      <c r="A49" s="163" t="s">
        <v>310</v>
      </c>
      <c r="B49" s="162"/>
      <c r="C49" s="217"/>
      <c r="D49" s="217"/>
      <c r="E49" s="158"/>
      <c r="F49" s="158"/>
    </row>
    <row r="50" spans="1:6" x14ac:dyDescent="0.2">
      <c r="A50" s="165" t="s">
        <v>309</v>
      </c>
      <c r="B50" s="20">
        <v>110</v>
      </c>
      <c r="C50" s="208">
        <f>SUM(C51:C56)</f>
        <v>331108</v>
      </c>
      <c r="D50" s="208">
        <f>SUM(D51:D56)</f>
        <v>310752</v>
      </c>
    </row>
    <row r="51" spans="1:6" outlineLevel="1" x14ac:dyDescent="0.2">
      <c r="A51" s="165" t="s">
        <v>308</v>
      </c>
      <c r="B51" s="20"/>
      <c r="C51" s="208"/>
      <c r="D51" s="208"/>
    </row>
    <row r="52" spans="1:6" outlineLevel="1" x14ac:dyDescent="0.2">
      <c r="A52" s="165" t="s">
        <v>307</v>
      </c>
      <c r="B52" s="20"/>
      <c r="C52" s="208">
        <v>276211</v>
      </c>
      <c r="D52" s="218">
        <v>264125</v>
      </c>
    </row>
    <row r="53" spans="1:6" outlineLevel="1" x14ac:dyDescent="0.2">
      <c r="A53" s="165" t="s">
        <v>306</v>
      </c>
      <c r="B53" s="20"/>
      <c r="C53" s="208"/>
      <c r="D53" s="218"/>
    </row>
    <row r="54" spans="1:6" outlineLevel="1" x14ac:dyDescent="0.2">
      <c r="A54" s="165" t="s">
        <v>305</v>
      </c>
      <c r="B54" s="20"/>
      <c r="C54" s="208"/>
      <c r="D54" s="218"/>
    </row>
    <row r="55" spans="1:6" outlineLevel="1" x14ac:dyDescent="0.2">
      <c r="A55" s="165" t="s">
        <v>304</v>
      </c>
      <c r="B55" s="20"/>
      <c r="C55" s="208">
        <v>54897</v>
      </c>
      <c r="D55" s="218">
        <v>46627</v>
      </c>
    </row>
    <row r="56" spans="1:6" outlineLevel="1" x14ac:dyDescent="0.2">
      <c r="A56" s="165" t="s">
        <v>303</v>
      </c>
      <c r="B56" s="20"/>
      <c r="C56" s="208"/>
      <c r="D56" s="208"/>
    </row>
    <row r="57" spans="1:6" x14ac:dyDescent="0.2">
      <c r="A57" s="165" t="s">
        <v>302</v>
      </c>
      <c r="B57" s="20">
        <v>111</v>
      </c>
      <c r="C57" s="208">
        <v>103770</v>
      </c>
      <c r="D57" s="208">
        <v>103770</v>
      </c>
    </row>
    <row r="58" spans="1:6" x14ac:dyDescent="0.2">
      <c r="A58" s="165" t="s">
        <v>301</v>
      </c>
      <c r="B58" s="20">
        <v>112</v>
      </c>
      <c r="C58" s="208"/>
      <c r="D58" s="208"/>
    </row>
    <row r="59" spans="1:6" x14ac:dyDescent="0.2">
      <c r="A59" s="165" t="s">
        <v>300</v>
      </c>
      <c r="B59" s="20">
        <v>113</v>
      </c>
      <c r="C59" s="208"/>
      <c r="D59" s="208"/>
    </row>
    <row r="60" spans="1:6" x14ac:dyDescent="0.2">
      <c r="A60" s="179" t="s">
        <v>299</v>
      </c>
      <c r="B60" s="20">
        <v>114</v>
      </c>
      <c r="C60" s="21">
        <v>0</v>
      </c>
      <c r="D60" s="21">
        <v>0</v>
      </c>
    </row>
    <row r="61" spans="1:6" s="16" customFormat="1" x14ac:dyDescent="0.2">
      <c r="A61" s="165" t="s">
        <v>298</v>
      </c>
      <c r="B61" s="20">
        <v>115</v>
      </c>
      <c r="C61" s="22">
        <f>SUM(C62:C63)</f>
        <v>11891828</v>
      </c>
      <c r="D61" s="22">
        <f>SUM(D62:D63)</f>
        <v>6633845</v>
      </c>
      <c r="E61" s="167"/>
      <c r="F61" s="167"/>
    </row>
    <row r="62" spans="1:6" s="16" customFormat="1" outlineLevel="1" x14ac:dyDescent="0.2">
      <c r="A62" s="169" t="s">
        <v>297</v>
      </c>
      <c r="B62" s="20"/>
      <c r="C62" s="22"/>
      <c r="D62" s="22"/>
      <c r="E62" s="167"/>
      <c r="F62" s="167"/>
    </row>
    <row r="63" spans="1:6" s="16" customFormat="1" outlineLevel="1" x14ac:dyDescent="0.2">
      <c r="A63" s="169" t="s">
        <v>296</v>
      </c>
      <c r="B63" s="20"/>
      <c r="C63" s="22">
        <v>11891828</v>
      </c>
      <c r="D63" s="22">
        <v>6633845</v>
      </c>
      <c r="E63" s="167"/>
      <c r="F63" s="167"/>
    </row>
    <row r="64" spans="1:6" s="16" customFormat="1" x14ac:dyDescent="0.2">
      <c r="A64" s="178" t="s">
        <v>295</v>
      </c>
      <c r="B64" s="20">
        <v>116</v>
      </c>
      <c r="C64" s="22"/>
      <c r="D64" s="22"/>
      <c r="E64" s="167"/>
      <c r="F64" s="167"/>
    </row>
    <row r="65" spans="1:7" x14ac:dyDescent="0.2">
      <c r="A65" s="165" t="s">
        <v>294</v>
      </c>
      <c r="B65" s="20">
        <v>117</v>
      </c>
      <c r="C65" s="209">
        <f>SUM(C66:C67)</f>
        <v>0</v>
      </c>
      <c r="D65" s="209">
        <f>SUM(D66:D67)</f>
        <v>0</v>
      </c>
    </row>
    <row r="66" spans="1:7" s="16" customFormat="1" outlineLevel="1" x14ac:dyDescent="0.2">
      <c r="A66" s="168" t="s">
        <v>293</v>
      </c>
      <c r="B66" s="24"/>
      <c r="C66" s="211"/>
      <c r="D66" s="211"/>
      <c r="E66" s="167"/>
      <c r="F66" s="167"/>
    </row>
    <row r="67" spans="1:7" s="16" customFormat="1" outlineLevel="1" x14ac:dyDescent="0.2">
      <c r="A67" s="168" t="s">
        <v>292</v>
      </c>
      <c r="B67" s="24"/>
      <c r="C67" s="211"/>
      <c r="D67" s="211"/>
      <c r="E67" s="167"/>
      <c r="F67" s="167"/>
    </row>
    <row r="68" spans="1:7" s="16" customFormat="1" x14ac:dyDescent="0.2">
      <c r="A68" s="178" t="s">
        <v>291</v>
      </c>
      <c r="B68" s="20">
        <v>118</v>
      </c>
      <c r="C68" s="211"/>
      <c r="D68" s="211"/>
      <c r="E68" s="167"/>
      <c r="F68" s="167"/>
    </row>
    <row r="69" spans="1:7" s="16" customFormat="1" x14ac:dyDescent="0.2">
      <c r="A69" s="178" t="s">
        <v>290</v>
      </c>
      <c r="B69" s="20">
        <v>119</v>
      </c>
      <c r="C69" s="211"/>
      <c r="D69" s="211"/>
      <c r="E69" s="167"/>
      <c r="F69" s="167"/>
    </row>
    <row r="70" spans="1:7" x14ac:dyDescent="0.2">
      <c r="A70" s="177" t="s">
        <v>289</v>
      </c>
      <c r="B70" s="20">
        <v>120</v>
      </c>
      <c r="C70" s="208"/>
      <c r="D70" s="208"/>
    </row>
    <row r="71" spans="1:7" x14ac:dyDescent="0.2">
      <c r="A71" s="177" t="s">
        <v>288</v>
      </c>
      <c r="B71" s="20">
        <v>121</v>
      </c>
      <c r="C71" s="208">
        <v>32897776</v>
      </c>
      <c r="D71" s="208">
        <v>32922896</v>
      </c>
    </row>
    <row r="72" spans="1:7" x14ac:dyDescent="0.2">
      <c r="A72" s="165" t="s">
        <v>287</v>
      </c>
      <c r="B72" s="20">
        <v>122</v>
      </c>
      <c r="C72" s="208">
        <v>101498</v>
      </c>
      <c r="D72" s="208">
        <v>102470</v>
      </c>
    </row>
    <row r="73" spans="1:7" x14ac:dyDescent="0.2">
      <c r="A73" s="177" t="s">
        <v>286</v>
      </c>
      <c r="B73" s="20">
        <v>123</v>
      </c>
      <c r="C73" s="208"/>
      <c r="D73" s="208">
        <v>0</v>
      </c>
    </row>
    <row r="74" spans="1:7" x14ac:dyDescent="0.2">
      <c r="A74" s="177" t="s">
        <v>285</v>
      </c>
      <c r="B74" s="20">
        <v>124</v>
      </c>
      <c r="C74" s="208">
        <v>332203</v>
      </c>
      <c r="D74" s="208">
        <v>318712</v>
      </c>
    </row>
    <row r="75" spans="1:7" x14ac:dyDescent="0.2">
      <c r="A75" s="177" t="s">
        <v>284</v>
      </c>
      <c r="B75" s="20">
        <v>125</v>
      </c>
      <c r="C75" s="208">
        <v>416728</v>
      </c>
      <c r="D75" s="208">
        <v>440371</v>
      </c>
    </row>
    <row r="76" spans="1:7" x14ac:dyDescent="0.2">
      <c r="A76" s="177" t="s">
        <v>283</v>
      </c>
      <c r="B76" s="20">
        <v>126</v>
      </c>
      <c r="C76" s="208">
        <v>33970</v>
      </c>
      <c r="D76" s="208">
        <v>91253</v>
      </c>
    </row>
    <row r="77" spans="1:7" x14ac:dyDescent="0.2">
      <c r="A77" s="177" t="s">
        <v>281</v>
      </c>
      <c r="B77" s="20">
        <v>127</v>
      </c>
      <c r="C77" s="23">
        <f>SUM(C78:C80)</f>
        <v>7375360</v>
      </c>
      <c r="D77" s="23">
        <f>SUM(D78:D80)</f>
        <v>7005295</v>
      </c>
      <c r="G77" s="16"/>
    </row>
    <row r="78" spans="1:7" outlineLevel="1" x14ac:dyDescent="0.2">
      <c r="A78" s="169" t="s">
        <v>282</v>
      </c>
      <c r="B78" s="24"/>
      <c r="C78" s="22">
        <v>4920478</v>
      </c>
      <c r="D78" s="22">
        <v>5157331</v>
      </c>
    </row>
    <row r="79" spans="1:7" outlineLevel="1" x14ac:dyDescent="0.2">
      <c r="A79" s="169" t="s">
        <v>281</v>
      </c>
      <c r="B79" s="24"/>
      <c r="C79" s="22">
        <v>2454882</v>
      </c>
      <c r="D79" s="22">
        <v>1847964</v>
      </c>
    </row>
    <row r="80" spans="1:7" outlineLevel="1" x14ac:dyDescent="0.2">
      <c r="A80" s="25" t="s">
        <v>280</v>
      </c>
      <c r="B80" s="24"/>
      <c r="C80" s="219"/>
      <c r="D80" s="219"/>
      <c r="E80" s="167"/>
    </row>
    <row r="81" spans="1:6" s="15" customFormat="1" x14ac:dyDescent="0.2">
      <c r="A81" s="176" t="s">
        <v>279</v>
      </c>
      <c r="B81" s="162">
        <v>200</v>
      </c>
      <c r="C81" s="220">
        <f>C50+C57+C58+C59+C60+C61+C64+C65+C68+C657+C70+C71+C72+C73+C74+C75+C76+C77+C69</f>
        <v>53484241</v>
      </c>
      <c r="D81" s="220">
        <f>D50+D57+D58+D59+D60+D61+D64+D65+D68+D657+D70+D71+D72+D73+D74+D75+D76+D77+D69</f>
        <v>47929364</v>
      </c>
      <c r="E81" s="158"/>
      <c r="F81" s="158"/>
    </row>
    <row r="82" spans="1:6" s="15" customFormat="1" x14ac:dyDescent="0.2">
      <c r="A82" s="176" t="s">
        <v>278</v>
      </c>
      <c r="B82" s="166"/>
      <c r="C82" s="220">
        <f>C81+C48+C47</f>
        <v>128073630</v>
      </c>
      <c r="D82" s="220">
        <f>D81+D48+D47</f>
        <v>119418390</v>
      </c>
      <c r="E82" s="158"/>
      <c r="F82" s="158"/>
    </row>
    <row r="83" spans="1:6" s="26" customFormat="1" x14ac:dyDescent="0.2">
      <c r="A83" s="175" t="s">
        <v>277</v>
      </c>
      <c r="B83" s="174" t="s">
        <v>98</v>
      </c>
      <c r="C83" s="221"/>
      <c r="D83" s="221"/>
      <c r="E83" s="173"/>
      <c r="F83" s="173"/>
    </row>
    <row r="84" spans="1:6" s="15" customFormat="1" x14ac:dyDescent="0.2">
      <c r="A84" s="163" t="s">
        <v>276</v>
      </c>
      <c r="B84" s="166"/>
      <c r="C84" s="217"/>
      <c r="D84" s="217"/>
      <c r="E84" s="158"/>
      <c r="F84" s="158"/>
    </row>
    <row r="85" spans="1:6" x14ac:dyDescent="0.2">
      <c r="A85" s="165" t="s">
        <v>275</v>
      </c>
      <c r="B85" s="20">
        <v>210</v>
      </c>
      <c r="C85" s="209">
        <f>SUM(C86:C89)</f>
        <v>14282</v>
      </c>
      <c r="D85" s="209">
        <f>SUM(D86:D89)</f>
        <v>12829</v>
      </c>
    </row>
    <row r="86" spans="1:6" s="16" customFormat="1" outlineLevel="2" x14ac:dyDescent="0.2">
      <c r="A86" s="168" t="s">
        <v>274</v>
      </c>
      <c r="B86" s="24"/>
      <c r="C86" s="22"/>
      <c r="D86" s="22"/>
      <c r="E86" s="5"/>
      <c r="F86" s="5"/>
    </row>
    <row r="87" spans="1:6" s="16" customFormat="1" outlineLevel="2" x14ac:dyDescent="0.2">
      <c r="A87" s="172" t="s">
        <v>273</v>
      </c>
      <c r="B87" s="24"/>
      <c r="C87" s="22">
        <v>14282</v>
      </c>
      <c r="D87" s="22">
        <v>12829</v>
      </c>
      <c r="E87" s="167"/>
      <c r="F87" s="167"/>
    </row>
    <row r="88" spans="1:6" s="16" customFormat="1" outlineLevel="2" x14ac:dyDescent="0.2">
      <c r="A88" s="168" t="s">
        <v>272</v>
      </c>
      <c r="B88" s="24"/>
      <c r="C88" s="22"/>
      <c r="D88" s="22"/>
      <c r="E88" s="167"/>
      <c r="F88" s="167"/>
    </row>
    <row r="89" spans="1:6" s="16" customFormat="1" outlineLevel="2" x14ac:dyDescent="0.2">
      <c r="A89" s="168" t="s">
        <v>271</v>
      </c>
      <c r="B89" s="24"/>
      <c r="C89" s="22"/>
      <c r="D89" s="22"/>
      <c r="E89" s="167"/>
      <c r="F89" s="167"/>
    </row>
    <row r="90" spans="1:6" s="16" customFormat="1" outlineLevel="2" x14ac:dyDescent="0.2">
      <c r="A90" s="165" t="s">
        <v>270</v>
      </c>
      <c r="B90" s="20">
        <v>211</v>
      </c>
      <c r="C90" s="22"/>
      <c r="D90" s="22"/>
      <c r="E90" s="167"/>
      <c r="F90" s="167"/>
    </row>
    <row r="91" spans="1:6" x14ac:dyDescent="0.2">
      <c r="A91" s="165" t="s">
        <v>269</v>
      </c>
      <c r="B91" s="20">
        <v>212</v>
      </c>
      <c r="C91" s="208"/>
      <c r="D91" s="208"/>
    </row>
    <row r="92" spans="1:6" x14ac:dyDescent="0.2">
      <c r="A92" s="165" t="s">
        <v>268</v>
      </c>
      <c r="B92" s="20">
        <v>213</v>
      </c>
      <c r="C92" s="209">
        <f>SUM(C93:C94)</f>
        <v>696004</v>
      </c>
      <c r="D92" s="209">
        <f>SUM(D93:D94)</f>
        <v>862882</v>
      </c>
    </row>
    <row r="93" spans="1:6" s="16" customFormat="1" outlineLevel="1" x14ac:dyDescent="0.2">
      <c r="A93" s="169" t="s">
        <v>248</v>
      </c>
      <c r="B93" s="24"/>
      <c r="C93" s="211"/>
      <c r="D93" s="211"/>
      <c r="E93" s="5"/>
      <c r="F93" s="5"/>
    </row>
    <row r="94" spans="1:6" s="16" customFormat="1" outlineLevel="1" x14ac:dyDescent="0.2">
      <c r="A94" s="168" t="s">
        <v>247</v>
      </c>
      <c r="B94" s="24"/>
      <c r="C94" s="211">
        <v>696004</v>
      </c>
      <c r="D94" s="211">
        <v>862882</v>
      </c>
      <c r="E94" s="5"/>
      <c r="F94" s="167"/>
    </row>
    <row r="95" spans="1:6" x14ac:dyDescent="0.2">
      <c r="A95" s="165" t="s">
        <v>267</v>
      </c>
      <c r="B95" s="20">
        <v>214</v>
      </c>
      <c r="C95" s="209">
        <f>C96+C97</f>
        <v>1905438</v>
      </c>
      <c r="D95" s="209">
        <f>D96+D97</f>
        <v>3858729</v>
      </c>
    </row>
    <row r="96" spans="1:6" s="16" customFormat="1" outlineLevel="1" x14ac:dyDescent="0.2">
      <c r="A96" s="168" t="s">
        <v>245</v>
      </c>
      <c r="B96" s="24"/>
      <c r="C96" s="211">
        <v>1763307</v>
      </c>
      <c r="D96" s="211">
        <v>3758034</v>
      </c>
      <c r="E96" s="167"/>
      <c r="F96" s="167"/>
    </row>
    <row r="97" spans="1:7" s="16" customFormat="1" outlineLevel="1" x14ac:dyDescent="0.2">
      <c r="A97" s="168" t="s">
        <v>244</v>
      </c>
      <c r="B97" s="24"/>
      <c r="C97" s="211">
        <v>142131</v>
      </c>
      <c r="D97" s="211">
        <v>100695</v>
      </c>
      <c r="E97" s="167"/>
      <c r="F97" s="167"/>
    </row>
    <row r="98" spans="1:7" x14ac:dyDescent="0.2">
      <c r="A98" s="165" t="s">
        <v>266</v>
      </c>
      <c r="B98" s="20">
        <v>215</v>
      </c>
      <c r="C98" s="208">
        <v>1828641</v>
      </c>
      <c r="D98" s="208">
        <v>1768141</v>
      </c>
    </row>
    <row r="99" spans="1:7" x14ac:dyDescent="0.2">
      <c r="A99" s="165" t="s">
        <v>265</v>
      </c>
      <c r="B99" s="20">
        <v>216</v>
      </c>
      <c r="C99" s="208">
        <v>803627</v>
      </c>
      <c r="D99" s="208">
        <v>768879</v>
      </c>
    </row>
    <row r="100" spans="1:7" x14ac:dyDescent="0.2">
      <c r="A100" s="165" t="s">
        <v>241</v>
      </c>
      <c r="B100" s="20">
        <v>217</v>
      </c>
      <c r="C100" s="208">
        <v>893258</v>
      </c>
      <c r="D100" s="208">
        <v>831855</v>
      </c>
    </row>
    <row r="101" spans="1:7" x14ac:dyDescent="0.2">
      <c r="A101" s="165" t="s">
        <v>264</v>
      </c>
      <c r="B101" s="20">
        <v>218</v>
      </c>
      <c r="C101" s="208">
        <v>1587</v>
      </c>
      <c r="D101" s="208">
        <v>2650</v>
      </c>
    </row>
    <row r="102" spans="1:7" x14ac:dyDescent="0.2">
      <c r="A102" s="165" t="s">
        <v>263</v>
      </c>
      <c r="B102" s="20">
        <v>219</v>
      </c>
      <c r="C102" s="208">
        <v>1500787</v>
      </c>
      <c r="D102" s="208">
        <v>2614562</v>
      </c>
    </row>
    <row r="103" spans="1:7" x14ac:dyDescent="0.2">
      <c r="A103" s="165" t="s">
        <v>238</v>
      </c>
      <c r="B103" s="20">
        <v>220</v>
      </c>
      <c r="C103" s="208"/>
      <c r="D103" s="208">
        <v>0</v>
      </c>
    </row>
    <row r="104" spans="1:7" x14ac:dyDescent="0.2">
      <c r="A104" s="165" t="s">
        <v>262</v>
      </c>
      <c r="B104" s="20">
        <v>221</v>
      </c>
      <c r="C104" s="208"/>
      <c r="D104" s="208">
        <v>52528</v>
      </c>
    </row>
    <row r="105" spans="1:7" x14ac:dyDescent="0.2">
      <c r="A105" s="165" t="s">
        <v>261</v>
      </c>
      <c r="B105" s="20">
        <v>222</v>
      </c>
      <c r="C105" s="208">
        <f>SUM(C106:C107)</f>
        <v>1507125</v>
      </c>
      <c r="D105" s="208">
        <f>SUM(D106:D107)</f>
        <v>1541728</v>
      </c>
      <c r="G105" s="16"/>
    </row>
    <row r="106" spans="1:7" x14ac:dyDescent="0.2">
      <c r="A106" s="18" t="s">
        <v>260</v>
      </c>
      <c r="B106" s="20"/>
      <c r="C106" s="208">
        <v>870209</v>
      </c>
      <c r="D106" s="208">
        <v>880633</v>
      </c>
      <c r="G106" s="16"/>
    </row>
    <row r="107" spans="1:7" x14ac:dyDescent="0.2">
      <c r="A107" s="18" t="s">
        <v>235</v>
      </c>
      <c r="B107" s="20"/>
      <c r="C107" s="214">
        <v>636916</v>
      </c>
      <c r="D107" s="214">
        <v>661095</v>
      </c>
      <c r="E107" s="167"/>
      <c r="G107" s="16"/>
    </row>
    <row r="108" spans="1:7" s="15" customFormat="1" x14ac:dyDescent="0.2">
      <c r="A108" s="163" t="s">
        <v>259</v>
      </c>
      <c r="B108" s="162">
        <v>300</v>
      </c>
      <c r="C108" s="220">
        <f>C85+SUM(C90:C92)+C95+SUM(C98:C105)</f>
        <v>9150749</v>
      </c>
      <c r="D108" s="220">
        <f>D85+SUM(D90:D92)+D95+SUM(D98:D105)</f>
        <v>12314783</v>
      </c>
      <c r="E108" s="158"/>
      <c r="F108" s="158"/>
    </row>
    <row r="109" spans="1:7" s="15" customFormat="1" x14ac:dyDescent="0.2">
      <c r="A109" s="163" t="s">
        <v>258</v>
      </c>
      <c r="B109" s="162">
        <v>301</v>
      </c>
      <c r="C109" s="217"/>
      <c r="D109" s="217"/>
      <c r="E109" s="158"/>
      <c r="F109" s="158"/>
    </row>
    <row r="110" spans="1:7" s="15" customFormat="1" x14ac:dyDescent="0.2">
      <c r="A110" s="163" t="s">
        <v>257</v>
      </c>
      <c r="B110" s="166"/>
      <c r="C110" s="217"/>
      <c r="D110" s="217"/>
      <c r="E110" s="158"/>
      <c r="F110" s="158"/>
    </row>
    <row r="111" spans="1:7" x14ac:dyDescent="0.2">
      <c r="A111" s="165" t="s">
        <v>256</v>
      </c>
      <c r="B111" s="20">
        <v>310</v>
      </c>
      <c r="C111" s="222">
        <f>SUM(C112:C115)</f>
        <v>364779</v>
      </c>
      <c r="D111" s="222">
        <f>SUM(D112:D115)</f>
        <v>364740</v>
      </c>
    </row>
    <row r="112" spans="1:7" s="16" customFormat="1" outlineLevel="2" x14ac:dyDescent="0.2">
      <c r="A112" s="170" t="s">
        <v>255</v>
      </c>
      <c r="B112" s="24"/>
      <c r="C112" s="22"/>
      <c r="D112" s="22"/>
      <c r="E112" s="5"/>
      <c r="F112" s="5"/>
    </row>
    <row r="113" spans="1:6" s="16" customFormat="1" outlineLevel="2" x14ac:dyDescent="0.2">
      <c r="A113" s="171" t="s">
        <v>254</v>
      </c>
      <c r="B113" s="24"/>
      <c r="C113" s="22">
        <v>99952</v>
      </c>
      <c r="D113" s="22">
        <v>99913</v>
      </c>
      <c r="E113" s="167"/>
      <c r="F113" s="167"/>
    </row>
    <row r="114" spans="1:6" s="16" customFormat="1" outlineLevel="2" x14ac:dyDescent="0.2">
      <c r="A114" s="170" t="s">
        <v>253</v>
      </c>
      <c r="B114" s="24"/>
      <c r="C114" s="22"/>
      <c r="D114" s="22"/>
      <c r="E114" s="167"/>
      <c r="F114" s="167"/>
    </row>
    <row r="115" spans="1:6" s="16" customFormat="1" outlineLevel="2" x14ac:dyDescent="0.2">
      <c r="A115" s="168" t="s">
        <v>252</v>
      </c>
      <c r="B115" s="24"/>
      <c r="C115" s="22">
        <v>264827</v>
      </c>
      <c r="D115" s="22">
        <v>264827</v>
      </c>
      <c r="E115" s="167"/>
      <c r="F115" s="167"/>
    </row>
    <row r="116" spans="1:6" s="16" customFormat="1" outlineLevel="2" x14ac:dyDescent="0.2">
      <c r="A116" s="165" t="s">
        <v>251</v>
      </c>
      <c r="B116" s="20">
        <v>311</v>
      </c>
      <c r="C116" s="22"/>
      <c r="D116" s="22"/>
      <c r="E116" s="167"/>
      <c r="F116" s="167"/>
    </row>
    <row r="117" spans="1:6" x14ac:dyDescent="0.2">
      <c r="A117" s="165" t="s">
        <v>250</v>
      </c>
      <c r="B117" s="20">
        <v>312</v>
      </c>
      <c r="C117" s="208"/>
      <c r="D117" s="208"/>
    </row>
    <row r="118" spans="1:6" x14ac:dyDescent="0.2">
      <c r="A118" s="165" t="s">
        <v>249</v>
      </c>
      <c r="B118" s="20">
        <v>313</v>
      </c>
      <c r="C118" s="222">
        <f>SUM(C119:C120)</f>
        <v>369060</v>
      </c>
      <c r="D118" s="222">
        <f>SUM(D119:D120)</f>
        <v>484437</v>
      </c>
    </row>
    <row r="119" spans="1:6" s="16" customFormat="1" outlineLevel="1" x14ac:dyDescent="0.2">
      <c r="A119" s="169" t="s">
        <v>248</v>
      </c>
      <c r="B119" s="24"/>
      <c r="C119" s="211"/>
      <c r="D119" s="211"/>
      <c r="E119" s="167"/>
      <c r="F119" s="167"/>
    </row>
    <row r="120" spans="1:6" s="16" customFormat="1" outlineLevel="1" x14ac:dyDescent="0.2">
      <c r="A120" s="168" t="s">
        <v>247</v>
      </c>
      <c r="B120" s="24"/>
      <c r="C120" s="211">
        <v>369060</v>
      </c>
      <c r="D120" s="211">
        <v>484437</v>
      </c>
      <c r="E120" s="167"/>
      <c r="F120" s="167"/>
    </row>
    <row r="121" spans="1:6" x14ac:dyDescent="0.2">
      <c r="A121" s="165" t="s">
        <v>246</v>
      </c>
      <c r="B121" s="20">
        <v>314</v>
      </c>
      <c r="C121" s="222">
        <f>SUM(C122:C123)</f>
        <v>48533</v>
      </c>
      <c r="D121" s="222">
        <f>SUM(D122:D123)</f>
        <v>54243</v>
      </c>
    </row>
    <row r="122" spans="1:6" s="16" customFormat="1" outlineLevel="1" x14ac:dyDescent="0.2">
      <c r="A122" s="169" t="s">
        <v>245</v>
      </c>
      <c r="B122" s="24"/>
      <c r="C122" s="211"/>
      <c r="D122" s="211"/>
      <c r="E122" s="167"/>
      <c r="F122" s="167"/>
    </row>
    <row r="123" spans="1:6" s="16" customFormat="1" outlineLevel="1" x14ac:dyDescent="0.2">
      <c r="A123" s="168" t="s">
        <v>244</v>
      </c>
      <c r="B123" s="24"/>
      <c r="C123" s="211">
        <v>48533</v>
      </c>
      <c r="D123" s="211">
        <v>54243</v>
      </c>
      <c r="E123" s="167"/>
      <c r="F123" s="167"/>
    </row>
    <row r="124" spans="1:6" x14ac:dyDescent="0.2">
      <c r="A124" s="165" t="s">
        <v>243</v>
      </c>
      <c r="B124" s="20">
        <v>315</v>
      </c>
      <c r="C124" s="208">
        <v>9178220</v>
      </c>
      <c r="D124" s="208">
        <v>8492020</v>
      </c>
    </row>
    <row r="125" spans="1:6" x14ac:dyDescent="0.2">
      <c r="A125" s="165" t="s">
        <v>242</v>
      </c>
      <c r="B125" s="20">
        <v>316</v>
      </c>
      <c r="C125" s="208">
        <v>1881822</v>
      </c>
      <c r="D125" s="208">
        <v>2026511</v>
      </c>
    </row>
    <row r="126" spans="1:6" x14ac:dyDescent="0.2">
      <c r="A126" s="165" t="s">
        <v>241</v>
      </c>
      <c r="B126" s="20">
        <v>317</v>
      </c>
      <c r="C126" s="208">
        <v>173693</v>
      </c>
      <c r="D126" s="208">
        <v>178693</v>
      </c>
    </row>
    <row r="127" spans="1:6" ht="15" customHeight="1" x14ac:dyDescent="0.2">
      <c r="A127" s="165" t="s">
        <v>240</v>
      </c>
      <c r="B127" s="20">
        <v>318</v>
      </c>
      <c r="C127" s="208"/>
      <c r="D127" s="208"/>
    </row>
    <row r="128" spans="1:6" x14ac:dyDescent="0.2">
      <c r="A128" s="165" t="s">
        <v>239</v>
      </c>
      <c r="B128" s="20">
        <v>319</v>
      </c>
      <c r="C128" s="208"/>
      <c r="D128" s="208"/>
    </row>
    <row r="129" spans="1:7" x14ac:dyDescent="0.2">
      <c r="A129" s="165" t="s">
        <v>238</v>
      </c>
      <c r="B129" s="20">
        <v>320</v>
      </c>
      <c r="C129" s="208"/>
      <c r="D129" s="208"/>
    </row>
    <row r="130" spans="1:7" x14ac:dyDescent="0.2">
      <c r="A130" s="165" t="s">
        <v>237</v>
      </c>
      <c r="B130" s="20">
        <v>321</v>
      </c>
      <c r="C130" s="208">
        <f>SUM(C131:C132)</f>
        <v>1620718</v>
      </c>
      <c r="D130" s="208">
        <f>SUM(D131:D132)</f>
        <v>1725214</v>
      </c>
      <c r="G130" s="16"/>
    </row>
    <row r="131" spans="1:7" x14ac:dyDescent="0.2">
      <c r="A131" s="18" t="s">
        <v>236</v>
      </c>
      <c r="B131" s="20"/>
      <c r="C131" s="208">
        <v>1620718</v>
      </c>
      <c r="D131" s="208">
        <v>1725214</v>
      </c>
      <c r="G131" s="16"/>
    </row>
    <row r="132" spans="1:7" x14ac:dyDescent="0.2">
      <c r="A132" s="18" t="s">
        <v>235</v>
      </c>
      <c r="B132" s="20"/>
      <c r="C132" s="214"/>
      <c r="D132" s="214"/>
      <c r="G132" s="16"/>
    </row>
    <row r="133" spans="1:7" s="15" customFormat="1" x14ac:dyDescent="0.2">
      <c r="A133" s="163" t="s">
        <v>234</v>
      </c>
      <c r="B133" s="162">
        <v>400</v>
      </c>
      <c r="C133" s="220">
        <f>C111+C117+C118+C121+C124+C125+C130+C126+C127+C128+C129</f>
        <v>13636825</v>
      </c>
      <c r="D133" s="220">
        <f>D111+D117+D118+D121+D124+D125+D130+D126+D127+D128+D129</f>
        <v>13325858</v>
      </c>
      <c r="E133" s="158"/>
      <c r="F133" s="158"/>
    </row>
    <row r="134" spans="1:7" s="15" customFormat="1" x14ac:dyDescent="0.2">
      <c r="A134" s="163" t="s">
        <v>233</v>
      </c>
      <c r="B134" s="166"/>
      <c r="C134" s="217"/>
      <c r="D134" s="217"/>
      <c r="E134" s="158"/>
      <c r="F134" s="158"/>
    </row>
    <row r="135" spans="1:7" x14ac:dyDescent="0.2">
      <c r="A135" s="165" t="s">
        <v>232</v>
      </c>
      <c r="B135" s="20">
        <v>410</v>
      </c>
      <c r="C135" s="208">
        <v>4405169</v>
      </c>
      <c r="D135" s="208">
        <v>4405169</v>
      </c>
    </row>
    <row r="136" spans="1:7" x14ac:dyDescent="0.2">
      <c r="A136" s="165" t="s">
        <v>178</v>
      </c>
      <c r="B136" s="20">
        <v>411</v>
      </c>
      <c r="C136" s="208"/>
      <c r="D136" s="208"/>
    </row>
    <row r="137" spans="1:7" x14ac:dyDescent="0.2">
      <c r="A137" s="165" t="s">
        <v>231</v>
      </c>
      <c r="B137" s="20">
        <v>412</v>
      </c>
      <c r="C137" s="208"/>
      <c r="D137" s="208"/>
    </row>
    <row r="138" spans="1:7" x14ac:dyDescent="0.2">
      <c r="A138" s="165" t="s">
        <v>230</v>
      </c>
      <c r="B138" s="20">
        <v>413</v>
      </c>
      <c r="C138" s="208">
        <v>-406339</v>
      </c>
      <c r="D138" s="208">
        <v>-437908</v>
      </c>
    </row>
    <row r="139" spans="1:7" x14ac:dyDescent="0.2">
      <c r="A139" s="165" t="s">
        <v>229</v>
      </c>
      <c r="B139" s="20">
        <v>414</v>
      </c>
      <c r="C139" s="208">
        <v>101287226</v>
      </c>
      <c r="D139" s="208">
        <v>89810488</v>
      </c>
    </row>
    <row r="140" spans="1:7" x14ac:dyDescent="0.2">
      <c r="A140" s="165" t="s">
        <v>182</v>
      </c>
      <c r="B140" s="20">
        <v>415</v>
      </c>
      <c r="C140" s="208"/>
      <c r="D140" s="208"/>
    </row>
    <row r="141" spans="1:7" s="15" customFormat="1" x14ac:dyDescent="0.2">
      <c r="A141" s="163" t="s">
        <v>228</v>
      </c>
      <c r="B141" s="162">
        <v>420</v>
      </c>
      <c r="C141" s="220">
        <f>SUM(C134:C140)</f>
        <v>105286056</v>
      </c>
      <c r="D141" s="220">
        <f>SUM(D134:D140)</f>
        <v>93777749</v>
      </c>
      <c r="E141" s="158"/>
      <c r="F141" s="158"/>
    </row>
    <row r="142" spans="1:7" s="15" customFormat="1" x14ac:dyDescent="0.2">
      <c r="A142" s="163" t="s">
        <v>227</v>
      </c>
      <c r="B142" s="162">
        <v>421</v>
      </c>
      <c r="C142" s="217"/>
      <c r="D142" s="217"/>
      <c r="E142" s="158"/>
      <c r="F142" s="158"/>
    </row>
    <row r="143" spans="1:7" s="15" customFormat="1" x14ac:dyDescent="0.2">
      <c r="A143" s="163" t="s">
        <v>226</v>
      </c>
      <c r="B143" s="162">
        <v>500</v>
      </c>
      <c r="C143" s="220">
        <f>C141+C142</f>
        <v>105286056</v>
      </c>
      <c r="D143" s="220">
        <f>D141+D142</f>
        <v>93777749</v>
      </c>
      <c r="E143" s="158"/>
      <c r="F143" s="158"/>
    </row>
    <row r="144" spans="1:7" s="15" customFormat="1" x14ac:dyDescent="0.2">
      <c r="A144" s="163" t="s">
        <v>225</v>
      </c>
      <c r="B144" s="162"/>
      <c r="C144" s="220">
        <f>C108+C133+C143</f>
        <v>128073630</v>
      </c>
      <c r="D144" s="220">
        <f>D108+D133+D143</f>
        <v>119418390</v>
      </c>
      <c r="E144" s="158"/>
      <c r="F144" s="158"/>
    </row>
    <row r="145" spans="1:6" s="15" customFormat="1" x14ac:dyDescent="0.2">
      <c r="A145" s="161"/>
      <c r="B145" s="160"/>
      <c r="C145" s="159"/>
      <c r="D145" s="159"/>
      <c r="E145" s="158"/>
      <c r="F145" s="158"/>
    </row>
    <row r="146" spans="1:6" s="30" customFormat="1" x14ac:dyDescent="0.2">
      <c r="A146" s="155" t="s">
        <v>405</v>
      </c>
      <c r="B146" s="156"/>
      <c r="C146" s="156"/>
      <c r="D146" s="156"/>
      <c r="E146" s="5"/>
      <c r="F146" s="5"/>
    </row>
    <row r="147" spans="1:6" s="30" customFormat="1" ht="15" x14ac:dyDescent="0.35">
      <c r="A147" s="155" t="s">
        <v>406</v>
      </c>
      <c r="B147" s="154"/>
      <c r="C147" s="146" t="s">
        <v>407</v>
      </c>
      <c r="D147" s="146"/>
      <c r="E147" s="5"/>
      <c r="F147" s="5"/>
    </row>
    <row r="148" spans="1:6" s="30" customFormat="1" x14ac:dyDescent="0.2">
      <c r="A148" s="153"/>
      <c r="B148" s="62"/>
      <c r="C148" s="62"/>
      <c r="D148" s="72"/>
      <c r="E148" s="5"/>
      <c r="F148" s="5"/>
    </row>
    <row r="149" spans="1:6" s="30" customFormat="1" x14ac:dyDescent="0.2">
      <c r="A149" s="152"/>
      <c r="B149" s="6"/>
      <c r="C149" s="3"/>
      <c r="D149" s="10"/>
      <c r="E149" s="5"/>
      <c r="F149" s="5"/>
    </row>
    <row r="150" spans="1:6" s="30" customFormat="1" x14ac:dyDescent="0.2">
      <c r="A150" s="152" t="s">
        <v>408</v>
      </c>
      <c r="B150" s="15"/>
      <c r="C150" s="146" t="s">
        <v>409</v>
      </c>
      <c r="D150" s="251"/>
      <c r="E150" s="5"/>
      <c r="F150" s="5"/>
    </row>
    <row r="151" spans="1:6" x14ac:dyDescent="0.2">
      <c r="A151" s="151" t="s">
        <v>165</v>
      </c>
    </row>
    <row r="152" spans="1:6" x14ac:dyDescent="0.2">
      <c r="A152" s="13"/>
      <c r="B152" s="62"/>
      <c r="C152" s="157"/>
      <c r="D152" s="157"/>
    </row>
    <row r="153" spans="1:6" s="30" customFormat="1" x14ac:dyDescent="0.2">
      <c r="A153" s="155"/>
      <c r="B153" s="156"/>
      <c r="C153" s="156"/>
      <c r="D153" s="156"/>
      <c r="E153" s="5"/>
      <c r="F153" s="5"/>
    </row>
    <row r="154" spans="1:6" x14ac:dyDescent="0.2">
      <c r="A154" s="150"/>
      <c r="B154" s="149"/>
      <c r="C154" s="148"/>
      <c r="D154" s="147"/>
    </row>
  </sheetData>
  <mergeCells count="5">
    <mergeCell ref="C17:D17"/>
    <mergeCell ref="A22:A23"/>
    <mergeCell ref="B22:B23"/>
    <mergeCell ref="C22:C23"/>
    <mergeCell ref="D22:D23"/>
  </mergeCells>
  <pageMargins left="0.70866141732283472" right="0.70866141732283472" top="0.39370078740157483" bottom="0.43307086614173229" header="0.19685039370078741" footer="0.31496062992125984"/>
  <pageSetup paperSize="9" scale="61" firstPageNumber="0" fitToHeight="2" orientation="portrait" r:id="rId1"/>
  <headerFooter>
    <oddHeader>&amp;R&amp;A</oddHeader>
  </headerFooter>
  <rowBreaks count="1" manualBreakCount="1">
    <brk id="82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14FBD-FEFD-4DD2-95FF-5549534456AB}">
  <sheetPr>
    <pageSetUpPr fitToPage="1"/>
  </sheetPr>
  <dimension ref="A1:H72"/>
  <sheetViews>
    <sheetView view="pageBreakPreview" zoomScale="90" zoomScaleNormal="75" zoomScaleSheetLayoutView="90" workbookViewId="0">
      <selection activeCell="D71" sqref="D71"/>
    </sheetView>
  </sheetViews>
  <sheetFormatPr defaultColWidth="9.28515625" defaultRowHeight="12.75" x14ac:dyDescent="0.2"/>
  <cols>
    <col min="1" max="1" width="64" style="36" customWidth="1"/>
    <col min="2" max="2" width="11.42578125" style="36" customWidth="1"/>
    <col min="3" max="3" width="22.28515625" style="36" customWidth="1"/>
    <col min="4" max="4" width="21.140625" style="36" customWidth="1"/>
    <col min="5" max="5" width="14.85546875" style="32" customWidth="1"/>
    <col min="6" max="6" width="11.28515625" style="33" bestFit="1" customWidth="1"/>
    <col min="7" max="7" width="14.5703125" style="34" customWidth="1"/>
    <col min="8" max="8" width="9.28515625" style="35"/>
    <col min="9" max="10" width="9.28515625" style="36"/>
    <col min="11" max="11" width="9.28515625" style="36" customWidth="1"/>
    <col min="12" max="16" width="9.28515625" style="36"/>
    <col min="17" max="17" width="9.28515625" style="36" customWidth="1"/>
    <col min="18" max="20" width="9.28515625" style="36"/>
    <col min="21" max="21" width="9.28515625" style="36" customWidth="1"/>
    <col min="22" max="23" width="9.28515625" style="36"/>
    <col min="24" max="25" width="9.28515625" style="36" customWidth="1"/>
    <col min="26" max="46" width="9.28515625" style="36"/>
    <col min="47" max="47" width="9.28515625" style="36" customWidth="1"/>
    <col min="48" max="54" width="9.28515625" style="36"/>
    <col min="55" max="55" width="9.28515625" style="36" customWidth="1"/>
    <col min="56" max="88" width="9.28515625" style="36"/>
    <col min="89" max="89" width="9.28515625" style="36" customWidth="1"/>
    <col min="90" max="16384" width="9.28515625" style="36"/>
  </cols>
  <sheetData>
    <row r="1" spans="1:8" x14ac:dyDescent="0.2">
      <c r="A1" s="31"/>
      <c r="B1" s="31"/>
      <c r="C1" s="195"/>
      <c r="D1" s="194" t="s">
        <v>355</v>
      </c>
    </row>
    <row r="2" spans="1:8" x14ac:dyDescent="0.2">
      <c r="A2" s="103"/>
      <c r="B2" s="103"/>
      <c r="C2" s="195"/>
      <c r="D2" s="194" t="s">
        <v>357</v>
      </c>
    </row>
    <row r="3" spans="1:8" x14ac:dyDescent="0.2">
      <c r="A3" s="103"/>
      <c r="B3" s="103"/>
      <c r="C3" s="195"/>
      <c r="D3" s="194" t="s">
        <v>356</v>
      </c>
    </row>
    <row r="4" spans="1:8" x14ac:dyDescent="0.2">
      <c r="A4" s="103"/>
      <c r="B4" s="103"/>
      <c r="C4" s="195"/>
      <c r="D4" s="194"/>
    </row>
    <row r="5" spans="1:8" x14ac:dyDescent="0.2">
      <c r="A5" s="103"/>
      <c r="B5" s="103"/>
      <c r="C5" s="195"/>
      <c r="D5" s="194" t="s">
        <v>404</v>
      </c>
    </row>
    <row r="6" spans="1:8" x14ac:dyDescent="0.2">
      <c r="A6" s="103"/>
      <c r="B6" s="103"/>
      <c r="C6" s="195"/>
      <c r="D6" s="194" t="s">
        <v>354</v>
      </c>
    </row>
    <row r="7" spans="1:8" x14ac:dyDescent="0.2">
      <c r="A7" s="103"/>
      <c r="B7" s="103"/>
      <c r="C7" s="195"/>
      <c r="D7" s="194" t="s">
        <v>353</v>
      </c>
    </row>
    <row r="8" spans="1:8" x14ac:dyDescent="0.2">
      <c r="A8" s="103"/>
      <c r="B8" s="103"/>
      <c r="C8" s="195"/>
      <c r="D8" s="194"/>
    </row>
    <row r="9" spans="1:8" x14ac:dyDescent="0.2">
      <c r="A9" s="31"/>
      <c r="B9" s="31"/>
      <c r="C9" s="8"/>
      <c r="D9" s="9" t="s">
        <v>403</v>
      </c>
    </row>
    <row r="10" spans="1:8" x14ac:dyDescent="0.2">
      <c r="A10" s="31"/>
      <c r="B10" s="31"/>
      <c r="C10" s="31"/>
      <c r="D10" s="31"/>
    </row>
    <row r="11" spans="1:8" x14ac:dyDescent="0.2">
      <c r="A11" s="206" t="s">
        <v>402</v>
      </c>
      <c r="B11" s="31"/>
      <c r="C11" s="31"/>
      <c r="D11" s="31"/>
    </row>
    <row r="12" spans="1:8" x14ac:dyDescent="0.2">
      <c r="A12" s="205" t="s">
        <v>166</v>
      </c>
      <c r="B12" s="28"/>
      <c r="C12" s="3" t="str">
        <f>Ф1!C10</f>
        <v>Ulba Metallurgical Plant JSC</v>
      </c>
    </row>
    <row r="13" spans="1:8" x14ac:dyDescent="0.2">
      <c r="A13" s="205" t="s">
        <v>169</v>
      </c>
      <c r="B13" s="28"/>
      <c r="C13" s="186" t="str">
        <f>Ф1!C20</f>
        <v>September 30, 2024</v>
      </c>
      <c r="D13" s="28"/>
    </row>
    <row r="14" spans="1:8" x14ac:dyDescent="0.2">
      <c r="A14" s="37"/>
      <c r="B14" s="37"/>
      <c r="C14" s="37"/>
      <c r="D14" s="204" t="s">
        <v>101</v>
      </c>
    </row>
    <row r="15" spans="1:8" s="42" customFormat="1" ht="25.5" customHeight="1" x14ac:dyDescent="0.2">
      <c r="A15" s="259" t="s">
        <v>176</v>
      </c>
      <c r="B15" s="261" t="s">
        <v>98</v>
      </c>
      <c r="C15" s="261" t="s">
        <v>99</v>
      </c>
      <c r="D15" s="261" t="s">
        <v>100</v>
      </c>
      <c r="E15" s="38"/>
      <c r="F15" s="39"/>
      <c r="G15" s="40"/>
      <c r="H15" s="41"/>
    </row>
    <row r="16" spans="1:8" s="42" customFormat="1" x14ac:dyDescent="0.2">
      <c r="A16" s="260"/>
      <c r="B16" s="262"/>
      <c r="C16" s="262"/>
      <c r="D16" s="262"/>
      <c r="E16" s="43"/>
      <c r="F16" s="43"/>
      <c r="G16" s="44"/>
      <c r="H16" s="41"/>
    </row>
    <row r="17" spans="1:8" x14ac:dyDescent="0.2">
      <c r="A17" s="201" t="s">
        <v>401</v>
      </c>
      <c r="B17" s="200" t="s">
        <v>0</v>
      </c>
      <c r="C17" s="45">
        <v>56886690</v>
      </c>
      <c r="D17" s="45">
        <v>108755433</v>
      </c>
      <c r="E17" s="46"/>
    </row>
    <row r="18" spans="1:8" x14ac:dyDescent="0.2">
      <c r="A18" s="201" t="s">
        <v>400</v>
      </c>
      <c r="B18" s="200" t="s">
        <v>1</v>
      </c>
      <c r="C18" s="45">
        <v>41418624.999999993</v>
      </c>
      <c r="D18" s="45">
        <v>87861826</v>
      </c>
      <c r="E18" s="29"/>
      <c r="G18" s="54"/>
    </row>
    <row r="19" spans="1:8" s="52" customFormat="1" x14ac:dyDescent="0.2">
      <c r="A19" s="203" t="s">
        <v>399</v>
      </c>
      <c r="B19" s="202" t="s">
        <v>2</v>
      </c>
      <c r="C19" s="223">
        <f>C17-C18</f>
        <v>15468065.000000007</v>
      </c>
      <c r="D19" s="223">
        <f>D17-D18</f>
        <v>20893607</v>
      </c>
      <c r="E19" s="48"/>
      <c r="F19" s="49"/>
      <c r="G19" s="50"/>
      <c r="H19" s="51"/>
    </row>
    <row r="20" spans="1:8" x14ac:dyDescent="0.2">
      <c r="A20" s="197" t="s">
        <v>398</v>
      </c>
      <c r="B20" s="200" t="s">
        <v>3</v>
      </c>
      <c r="C20" s="45">
        <v>1451601</v>
      </c>
      <c r="D20" s="45">
        <v>1386657</v>
      </c>
      <c r="E20" s="29"/>
    </row>
    <row r="21" spans="1:8" x14ac:dyDescent="0.2">
      <c r="A21" s="197" t="s">
        <v>397</v>
      </c>
      <c r="B21" s="200" t="s">
        <v>4</v>
      </c>
      <c r="C21" s="45">
        <v>4083930</v>
      </c>
      <c r="D21" s="45">
        <v>3433363</v>
      </c>
      <c r="E21" s="29"/>
    </row>
    <row r="22" spans="1:8" s="52" customFormat="1" x14ac:dyDescent="0.2">
      <c r="A22" s="203" t="s">
        <v>396</v>
      </c>
      <c r="B22" s="202" t="s">
        <v>10</v>
      </c>
      <c r="C22" s="223">
        <f>C19-C20-C21</f>
        <v>9932534.0000000075</v>
      </c>
      <c r="D22" s="223">
        <f>D19-D20-D21</f>
        <v>16073587</v>
      </c>
      <c r="E22" s="48"/>
      <c r="F22" s="49"/>
      <c r="G22" s="50"/>
      <c r="H22" s="51"/>
    </row>
    <row r="23" spans="1:8" x14ac:dyDescent="0.2">
      <c r="A23" s="197" t="s">
        <v>395</v>
      </c>
      <c r="B23" s="200" t="s">
        <v>11</v>
      </c>
      <c r="C23" s="45">
        <v>908002</v>
      </c>
      <c r="D23" s="45">
        <v>866392</v>
      </c>
      <c r="E23" s="29"/>
    </row>
    <row r="24" spans="1:8" x14ac:dyDescent="0.2">
      <c r="A24" s="197" t="s">
        <v>394</v>
      </c>
      <c r="B24" s="200" t="s">
        <v>12</v>
      </c>
      <c r="C24" s="45">
        <v>722272</v>
      </c>
      <c r="D24" s="45">
        <v>989218</v>
      </c>
      <c r="E24" s="29"/>
    </row>
    <row r="25" spans="1:8" ht="25.5" x14ac:dyDescent="0.2">
      <c r="A25" s="197" t="s">
        <v>393</v>
      </c>
      <c r="B25" s="200" t="s">
        <v>13</v>
      </c>
      <c r="C25" s="45">
        <v>5257983</v>
      </c>
      <c r="D25" s="45">
        <v>956070</v>
      </c>
      <c r="E25" s="29"/>
    </row>
    <row r="26" spans="1:8" x14ac:dyDescent="0.2">
      <c r="A26" s="197" t="s">
        <v>392</v>
      </c>
      <c r="B26" s="200" t="s">
        <v>14</v>
      </c>
      <c r="C26" s="45">
        <v>1333201</v>
      </c>
      <c r="D26" s="45">
        <v>294339</v>
      </c>
      <c r="E26" s="29"/>
    </row>
    <row r="27" spans="1:8" x14ac:dyDescent="0.2">
      <c r="A27" s="197" t="s">
        <v>391</v>
      </c>
      <c r="B27" s="200" t="s">
        <v>15</v>
      </c>
      <c r="C27" s="45">
        <v>2354064</v>
      </c>
      <c r="D27" s="45">
        <v>1900539</v>
      </c>
      <c r="E27" s="29"/>
    </row>
    <row r="28" spans="1:8" s="52" customFormat="1" x14ac:dyDescent="0.2">
      <c r="A28" s="203" t="s">
        <v>390</v>
      </c>
      <c r="B28" s="202">
        <v>100</v>
      </c>
      <c r="C28" s="223">
        <f>C22+C23-C24+C25+C26-C27</f>
        <v>14355384.000000007</v>
      </c>
      <c r="D28" s="223">
        <f>D22+D23-D24+D25+D26-D27</f>
        <v>15300631</v>
      </c>
      <c r="E28" s="48"/>
      <c r="F28" s="49"/>
      <c r="G28" s="50"/>
      <c r="H28" s="51"/>
    </row>
    <row r="29" spans="1:8" x14ac:dyDescent="0.2">
      <c r="A29" s="201" t="s">
        <v>389</v>
      </c>
      <c r="B29" s="200" t="s">
        <v>16</v>
      </c>
      <c r="C29" s="45">
        <v>2331459</v>
      </c>
      <c r="D29" s="45">
        <v>3567150</v>
      </c>
      <c r="E29" s="29"/>
      <c r="F29" s="53"/>
      <c r="G29" s="54"/>
      <c r="H29" s="55"/>
    </row>
    <row r="30" spans="1:8" s="52" customFormat="1" x14ac:dyDescent="0.2">
      <c r="A30" s="203" t="s">
        <v>388</v>
      </c>
      <c r="B30" s="202" t="s">
        <v>17</v>
      </c>
      <c r="C30" s="223">
        <f>C28-C29</f>
        <v>12023925.000000007</v>
      </c>
      <c r="D30" s="223">
        <f>D28-D29</f>
        <v>11733481</v>
      </c>
      <c r="E30" s="48"/>
      <c r="F30" s="49"/>
      <c r="G30" s="50"/>
      <c r="H30" s="51"/>
    </row>
    <row r="31" spans="1:8" x14ac:dyDescent="0.2">
      <c r="A31" s="197" t="s">
        <v>387</v>
      </c>
      <c r="B31" s="200" t="s">
        <v>18</v>
      </c>
      <c r="C31" s="45"/>
      <c r="D31" s="45"/>
      <c r="E31" s="29"/>
    </row>
    <row r="32" spans="1:8" s="52" customFormat="1" x14ac:dyDescent="0.2">
      <c r="A32" s="203" t="s">
        <v>386</v>
      </c>
      <c r="B32" s="202">
        <v>300</v>
      </c>
      <c r="C32" s="223">
        <f>C30+C31</f>
        <v>12023925.000000007</v>
      </c>
      <c r="D32" s="223">
        <f>D30+D31</f>
        <v>11733481</v>
      </c>
      <c r="E32" s="48"/>
      <c r="F32" s="56"/>
      <c r="G32" s="54"/>
      <c r="H32" s="55"/>
    </row>
    <row r="33" spans="1:8" x14ac:dyDescent="0.2">
      <c r="A33" s="197" t="s">
        <v>385</v>
      </c>
      <c r="B33" s="200"/>
      <c r="C33" s="45">
        <f t="shared" ref="C33:D33" si="0">C32-C34</f>
        <v>12023925.000000007</v>
      </c>
      <c r="D33" s="45">
        <f t="shared" si="0"/>
        <v>11733481</v>
      </c>
      <c r="E33" s="29"/>
    </row>
    <row r="34" spans="1:8" x14ac:dyDescent="0.2">
      <c r="A34" s="197" t="s">
        <v>227</v>
      </c>
      <c r="B34" s="200"/>
      <c r="C34" s="45"/>
      <c r="D34" s="45"/>
      <c r="E34" s="29"/>
    </row>
    <row r="35" spans="1:8" x14ac:dyDescent="0.2">
      <c r="A35" s="203" t="s">
        <v>384</v>
      </c>
      <c r="B35" s="202">
        <v>400</v>
      </c>
      <c r="C35" s="223">
        <f>C46+C52</f>
        <v>31569</v>
      </c>
      <c r="D35" s="223">
        <f>D46+D52</f>
        <v>-98038</v>
      </c>
      <c r="E35" s="29"/>
      <c r="F35" s="53"/>
      <c r="G35" s="54"/>
      <c r="H35" s="55"/>
    </row>
    <row r="36" spans="1:8" x14ac:dyDescent="0.2">
      <c r="A36" s="201" t="s">
        <v>383</v>
      </c>
      <c r="B36" s="200"/>
      <c r="C36" s="45"/>
      <c r="D36" s="45"/>
    </row>
    <row r="37" spans="1:8" ht="25.5" x14ac:dyDescent="0.2">
      <c r="A37" s="201" t="s">
        <v>382</v>
      </c>
      <c r="B37" s="200">
        <v>410</v>
      </c>
      <c r="C37" s="45"/>
      <c r="D37" s="45"/>
      <c r="E37" s="29"/>
    </row>
    <row r="38" spans="1:8" ht="25.5" x14ac:dyDescent="0.2">
      <c r="A38" s="201" t="s">
        <v>381</v>
      </c>
      <c r="B38" s="200" t="s">
        <v>20</v>
      </c>
      <c r="C38" s="45"/>
      <c r="D38" s="45"/>
      <c r="E38" s="29"/>
    </row>
    <row r="39" spans="1:8" x14ac:dyDescent="0.2">
      <c r="A39" s="201" t="s">
        <v>380</v>
      </c>
      <c r="B39" s="200" t="s">
        <v>21</v>
      </c>
      <c r="C39" s="45"/>
      <c r="D39" s="45"/>
      <c r="E39" s="29"/>
    </row>
    <row r="40" spans="1:8" x14ac:dyDescent="0.2">
      <c r="A40" s="201" t="s">
        <v>379</v>
      </c>
      <c r="B40" s="200" t="s">
        <v>22</v>
      </c>
      <c r="C40" s="45"/>
      <c r="D40" s="45"/>
      <c r="E40" s="29"/>
    </row>
    <row r="41" spans="1:8" x14ac:dyDescent="0.2">
      <c r="A41" s="201" t="s">
        <v>378</v>
      </c>
      <c r="B41" s="200" t="s">
        <v>23</v>
      </c>
      <c r="C41" s="45">
        <v>31569</v>
      </c>
      <c r="D41" s="45">
        <v>-61837</v>
      </c>
      <c r="E41" s="29"/>
    </row>
    <row r="42" spans="1:8" x14ac:dyDescent="0.2">
      <c r="A42" s="201" t="s">
        <v>377</v>
      </c>
      <c r="B42" s="200" t="s">
        <v>24</v>
      </c>
      <c r="C42" s="45"/>
      <c r="D42" s="45"/>
      <c r="E42" s="29"/>
    </row>
    <row r="43" spans="1:8" x14ac:dyDescent="0.2">
      <c r="A43" s="201" t="s">
        <v>376</v>
      </c>
      <c r="B43" s="200" t="s">
        <v>25</v>
      </c>
      <c r="C43" s="45"/>
      <c r="D43" s="45"/>
      <c r="E43" s="29"/>
    </row>
    <row r="44" spans="1:8" x14ac:dyDescent="0.2">
      <c r="A44" s="201" t="s">
        <v>375</v>
      </c>
      <c r="B44" s="200" t="s">
        <v>26</v>
      </c>
      <c r="C44" s="45"/>
      <c r="D44" s="45"/>
      <c r="E44" s="29"/>
    </row>
    <row r="45" spans="1:8" ht="19.149999999999999" customHeight="1" x14ac:dyDescent="0.2">
      <c r="A45" s="201" t="s">
        <v>370</v>
      </c>
      <c r="B45" s="200" t="s">
        <v>27</v>
      </c>
      <c r="C45" s="45"/>
      <c r="D45" s="45"/>
      <c r="E45" s="29"/>
    </row>
    <row r="46" spans="1:8" ht="51.75" customHeight="1" x14ac:dyDescent="0.2">
      <c r="A46" s="203" t="s">
        <v>374</v>
      </c>
      <c r="B46" s="202" t="s">
        <v>28</v>
      </c>
      <c r="C46" s="45">
        <f>SUM(C37:C45)</f>
        <v>31569</v>
      </c>
      <c r="D46" s="45">
        <f>SUM(D37:D45)</f>
        <v>-61837</v>
      </c>
      <c r="E46" s="29"/>
    </row>
    <row r="47" spans="1:8" ht="25.5" customHeight="1" x14ac:dyDescent="0.2">
      <c r="A47" s="201" t="s">
        <v>373</v>
      </c>
      <c r="B47" s="200" t="s">
        <v>29</v>
      </c>
      <c r="C47" s="45"/>
      <c r="D47" s="45"/>
      <c r="E47" s="29"/>
    </row>
    <row r="48" spans="1:8" ht="46.5" customHeight="1" x14ac:dyDescent="0.2">
      <c r="A48" s="201" t="s">
        <v>372</v>
      </c>
      <c r="B48" s="200" t="s">
        <v>30</v>
      </c>
      <c r="C48" s="45"/>
      <c r="D48" s="45"/>
      <c r="E48" s="29"/>
    </row>
    <row r="49" spans="1:8" ht="19.149999999999999" customHeight="1" x14ac:dyDescent="0.2">
      <c r="A49" s="201" t="s">
        <v>371</v>
      </c>
      <c r="B49" s="200" t="s">
        <v>31</v>
      </c>
      <c r="C49" s="45"/>
      <c r="D49" s="45"/>
      <c r="E49" s="29"/>
    </row>
    <row r="50" spans="1:8" ht="19.149999999999999" customHeight="1" x14ac:dyDescent="0.2">
      <c r="A50" s="201" t="s">
        <v>370</v>
      </c>
      <c r="B50" s="200" t="s">
        <v>32</v>
      </c>
      <c r="C50" s="45"/>
      <c r="D50" s="45"/>
      <c r="E50" s="29"/>
    </row>
    <row r="51" spans="1:8" ht="34.5" customHeight="1" x14ac:dyDescent="0.2">
      <c r="A51" s="201" t="s">
        <v>369</v>
      </c>
      <c r="B51" s="200" t="s">
        <v>33</v>
      </c>
      <c r="C51" s="45"/>
      <c r="D51" s="45">
        <v>-36201</v>
      </c>
      <c r="E51" s="29"/>
    </row>
    <row r="52" spans="1:8" ht="57.75" customHeight="1" x14ac:dyDescent="0.2">
      <c r="A52" s="203" t="s">
        <v>368</v>
      </c>
      <c r="B52" s="202" t="s">
        <v>34</v>
      </c>
      <c r="C52" s="45">
        <v>0</v>
      </c>
      <c r="D52" s="45">
        <f>SUM(D47:D51)</f>
        <v>-36201</v>
      </c>
      <c r="E52" s="29"/>
    </row>
    <row r="53" spans="1:8" s="52" customFormat="1" x14ac:dyDescent="0.2">
      <c r="A53" s="203" t="s">
        <v>367</v>
      </c>
      <c r="B53" s="202">
        <v>500</v>
      </c>
      <c r="C53" s="223">
        <f>C32+C35</f>
        <v>12055494.000000007</v>
      </c>
      <c r="D53" s="223">
        <f>D32+D35</f>
        <v>11635443</v>
      </c>
      <c r="E53" s="48"/>
      <c r="F53" s="49"/>
      <c r="G53" s="50"/>
      <c r="H53" s="51"/>
    </row>
    <row r="54" spans="1:8" x14ac:dyDescent="0.2">
      <c r="A54" s="201" t="s">
        <v>366</v>
      </c>
      <c r="B54" s="200"/>
      <c r="C54" s="45"/>
      <c r="D54" s="45"/>
    </row>
    <row r="55" spans="1:8" x14ac:dyDescent="0.2">
      <c r="A55" s="197" t="s">
        <v>365</v>
      </c>
      <c r="B55" s="200"/>
      <c r="C55" s="45">
        <f>C53-C56</f>
        <v>12055494.000000007</v>
      </c>
      <c r="D55" s="45">
        <f>D53-D56</f>
        <v>11635443</v>
      </c>
    </row>
    <row r="56" spans="1:8" x14ac:dyDescent="0.2">
      <c r="A56" s="197" t="s">
        <v>364</v>
      </c>
      <c r="B56" s="17"/>
      <c r="C56" s="45"/>
      <c r="D56" s="57"/>
    </row>
    <row r="57" spans="1:8" s="52" customFormat="1" x14ac:dyDescent="0.2">
      <c r="A57" s="199" t="s">
        <v>363</v>
      </c>
      <c r="B57" s="47" t="s">
        <v>35</v>
      </c>
      <c r="C57" s="58"/>
      <c r="D57" s="59"/>
      <c r="E57" s="60"/>
      <c r="F57" s="49"/>
      <c r="G57" s="50"/>
      <c r="H57" s="51"/>
    </row>
    <row r="58" spans="1:8" x14ac:dyDescent="0.2">
      <c r="A58" s="197" t="s">
        <v>202</v>
      </c>
      <c r="B58" s="17"/>
      <c r="C58" s="45"/>
      <c r="D58" s="57"/>
    </row>
    <row r="59" spans="1:8" x14ac:dyDescent="0.2">
      <c r="A59" s="197" t="s">
        <v>362</v>
      </c>
      <c r="B59" s="17"/>
      <c r="C59" s="45"/>
      <c r="D59" s="57"/>
    </row>
    <row r="60" spans="1:8" x14ac:dyDescent="0.2">
      <c r="A60" s="197" t="s">
        <v>360</v>
      </c>
      <c r="B60" s="198"/>
      <c r="C60" s="224">
        <f t="shared" ref="C60:D60" si="1">C33/4405169</f>
        <v>2.7295036807895467</v>
      </c>
      <c r="D60" s="224">
        <f t="shared" si="1"/>
        <v>2.6635711365443639</v>
      </c>
    </row>
    <row r="61" spans="1:8" x14ac:dyDescent="0.2">
      <c r="A61" s="197" t="s">
        <v>359</v>
      </c>
      <c r="B61" s="61"/>
      <c r="C61" s="45"/>
      <c r="D61" s="57"/>
    </row>
    <row r="62" spans="1:8" x14ac:dyDescent="0.2">
      <c r="A62" s="197" t="s">
        <v>361</v>
      </c>
      <c r="B62" s="198"/>
      <c r="C62" s="45"/>
      <c r="D62" s="45"/>
    </row>
    <row r="63" spans="1:8" x14ac:dyDescent="0.2">
      <c r="A63" s="197" t="s">
        <v>360</v>
      </c>
      <c r="B63" s="198"/>
      <c r="C63" s="45"/>
      <c r="D63" s="45"/>
    </row>
    <row r="64" spans="1:8" x14ac:dyDescent="0.2">
      <c r="A64" s="197" t="s">
        <v>359</v>
      </c>
      <c r="B64" s="61"/>
      <c r="C64" s="45"/>
      <c r="D64" s="57"/>
    </row>
    <row r="65" spans="1:8" x14ac:dyDescent="0.2">
      <c r="A65" s="31"/>
      <c r="B65" s="31"/>
      <c r="C65" s="31"/>
      <c r="D65" s="31"/>
    </row>
    <row r="66" spans="1:8" s="30" customFormat="1" x14ac:dyDescent="0.2">
      <c r="A66" s="155" t="s">
        <v>405</v>
      </c>
      <c r="B66" s="156"/>
      <c r="C66" s="156"/>
      <c r="D66" s="156"/>
      <c r="E66" s="5"/>
      <c r="F66" s="5"/>
    </row>
    <row r="67" spans="1:8" s="30" customFormat="1" ht="25.5" x14ac:dyDescent="0.35">
      <c r="A67" s="155" t="s">
        <v>406</v>
      </c>
      <c r="B67" s="154"/>
      <c r="C67" s="146" t="s">
        <v>407</v>
      </c>
      <c r="D67" s="146"/>
      <c r="E67" s="5"/>
      <c r="F67" s="5"/>
    </row>
    <row r="68" spans="1:8" s="30" customFormat="1" x14ac:dyDescent="0.2">
      <c r="A68" s="153"/>
      <c r="B68" s="62"/>
      <c r="C68" s="62"/>
      <c r="D68" s="72"/>
      <c r="E68" s="5"/>
      <c r="F68" s="5"/>
    </row>
    <row r="69" spans="1:8" s="30" customFormat="1" x14ac:dyDescent="0.2">
      <c r="A69" s="152"/>
      <c r="B69" s="6"/>
      <c r="C69" s="3"/>
      <c r="D69" s="10"/>
      <c r="E69" s="5"/>
      <c r="F69" s="5"/>
    </row>
    <row r="70" spans="1:8" s="30" customFormat="1" ht="25.5" x14ac:dyDescent="0.2">
      <c r="A70" s="152" t="s">
        <v>408</v>
      </c>
      <c r="B70" s="15"/>
      <c r="C70" s="146" t="s">
        <v>409</v>
      </c>
      <c r="D70" s="251"/>
      <c r="E70" s="5"/>
      <c r="F70" s="5"/>
    </row>
    <row r="71" spans="1:8" s="6" customFormat="1" x14ac:dyDescent="0.2">
      <c r="A71" s="151" t="s">
        <v>165</v>
      </c>
      <c r="C71" s="3"/>
      <c r="D71" s="10"/>
      <c r="E71" s="5"/>
      <c r="F71" s="5"/>
    </row>
    <row r="72" spans="1:8" s="62" customFormat="1" x14ac:dyDescent="0.2">
      <c r="A72" s="155"/>
      <c r="B72" s="156"/>
      <c r="C72" s="156"/>
      <c r="D72" s="156"/>
      <c r="E72" s="63"/>
      <c r="F72" s="64"/>
      <c r="G72" s="65"/>
      <c r="H72" s="66"/>
    </row>
  </sheetData>
  <mergeCells count="4">
    <mergeCell ref="A15:A16"/>
    <mergeCell ref="B15:B16"/>
    <mergeCell ref="C15:C16"/>
    <mergeCell ref="D15:D16"/>
  </mergeCells>
  <pageMargins left="0.70866141732283472" right="0.70866141732283472" top="0.54" bottom="0.46" header="0.31496062992125984" footer="0.31496062992125984"/>
  <pageSetup paperSize="9" scale="68" orientation="portrait" r:id="rId1"/>
  <headerFooter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CB254-4CAB-4EA6-A2FA-23405F5F960A}">
  <sheetPr>
    <pageSetUpPr autoPageBreaks="0" fitToPage="1"/>
  </sheetPr>
  <dimension ref="A1:K103"/>
  <sheetViews>
    <sheetView zoomScaleNormal="100" workbookViewId="0">
      <selection activeCell="D89" sqref="D89"/>
    </sheetView>
  </sheetViews>
  <sheetFormatPr defaultColWidth="67.42578125" defaultRowHeight="12.75" x14ac:dyDescent="0.2"/>
  <cols>
    <col min="1" max="1" width="73.42578125" style="67" customWidth="1"/>
    <col min="2" max="2" width="10.42578125" style="67" bestFit="1" customWidth="1"/>
    <col min="3" max="3" width="15.42578125" style="67" customWidth="1"/>
    <col min="4" max="4" width="15.5703125" style="67" customWidth="1"/>
    <col min="5" max="5" width="13.42578125" style="68" customWidth="1"/>
    <col min="6" max="11" width="9.42578125" style="67" customWidth="1"/>
    <col min="12" max="254" width="9.42578125" customWidth="1"/>
  </cols>
  <sheetData>
    <row r="1" spans="1:11" s="6" customFormat="1" x14ac:dyDescent="0.2">
      <c r="A1" s="1"/>
      <c r="B1" s="2"/>
      <c r="D1" s="4" t="s">
        <v>91</v>
      </c>
      <c r="E1" s="5"/>
    </row>
    <row r="2" spans="1:11" s="6" customFormat="1" x14ac:dyDescent="0.2">
      <c r="A2" s="1"/>
      <c r="B2" s="2"/>
      <c r="D2" s="4" t="s">
        <v>88</v>
      </c>
      <c r="E2" s="5"/>
    </row>
    <row r="3" spans="1:11" s="6" customFormat="1" x14ac:dyDescent="0.2">
      <c r="A3" s="1"/>
      <c r="B3" s="2"/>
      <c r="D3" s="4" t="s">
        <v>89</v>
      </c>
      <c r="E3" s="5"/>
    </row>
    <row r="4" spans="1:11" x14ac:dyDescent="0.2">
      <c r="D4" s="69"/>
    </row>
    <row r="5" spans="1:11" s="71" customFormat="1" x14ac:dyDescent="0.2">
      <c r="A5" s="70"/>
      <c r="B5" s="70"/>
      <c r="C5" s="70"/>
      <c r="D5" s="4" t="s">
        <v>90</v>
      </c>
      <c r="E5" s="68"/>
      <c r="F5" s="70"/>
      <c r="G5" s="70"/>
      <c r="H5" s="70"/>
      <c r="I5" s="70"/>
      <c r="J5" s="70"/>
      <c r="K5" s="70"/>
    </row>
    <row r="6" spans="1:11" s="71" customFormat="1" x14ac:dyDescent="0.2">
      <c r="A6" s="70"/>
      <c r="B6" s="70"/>
      <c r="C6" s="70"/>
      <c r="D6" s="4" t="s">
        <v>92</v>
      </c>
      <c r="E6" s="68"/>
      <c r="F6" s="70"/>
      <c r="G6" s="70"/>
      <c r="H6" s="70"/>
      <c r="I6" s="70"/>
      <c r="J6" s="70"/>
      <c r="K6" s="70"/>
    </row>
    <row r="7" spans="1:11" s="71" customFormat="1" x14ac:dyDescent="0.2">
      <c r="A7" s="72"/>
      <c r="B7" s="72" t="s">
        <v>36</v>
      </c>
      <c r="C7" s="72"/>
      <c r="D7" s="4" t="s">
        <v>93</v>
      </c>
      <c r="E7" s="68"/>
      <c r="F7" s="70"/>
      <c r="G7" s="70"/>
      <c r="H7" s="70"/>
      <c r="I7" s="70"/>
      <c r="J7" s="70"/>
      <c r="K7" s="70"/>
    </row>
    <row r="8" spans="1:11" x14ac:dyDescent="0.2">
      <c r="A8" s="72"/>
      <c r="B8" s="72"/>
      <c r="C8" s="72"/>
      <c r="D8" s="74"/>
    </row>
    <row r="9" spans="1:11" x14ac:dyDescent="0.2">
      <c r="A9" s="75"/>
      <c r="B9" s="72"/>
      <c r="C9" s="72"/>
      <c r="D9" s="76" t="s">
        <v>94</v>
      </c>
    </row>
    <row r="10" spans="1:11" x14ac:dyDescent="0.2">
      <c r="A10" s="75"/>
      <c r="B10" s="72"/>
      <c r="C10" s="72"/>
      <c r="D10" s="77"/>
    </row>
    <row r="11" spans="1:11" x14ac:dyDescent="0.2">
      <c r="A11" s="78" t="s">
        <v>95</v>
      </c>
      <c r="B11" s="79"/>
      <c r="C11" s="79"/>
      <c r="D11" s="80"/>
      <c r="E11" s="80"/>
    </row>
    <row r="12" spans="1:11" x14ac:dyDescent="0.2">
      <c r="A12" s="78" t="s">
        <v>414</v>
      </c>
      <c r="B12" s="79"/>
      <c r="C12" s="79"/>
      <c r="D12" s="80"/>
      <c r="E12" s="80"/>
    </row>
    <row r="13" spans="1:11" x14ac:dyDescent="0.2">
      <c r="A13" s="78" t="s">
        <v>96</v>
      </c>
      <c r="B13" s="79"/>
      <c r="C13" s="79"/>
      <c r="D13" s="80"/>
      <c r="E13" s="80"/>
    </row>
    <row r="14" spans="1:11" x14ac:dyDescent="0.2">
      <c r="A14" s="75"/>
      <c r="B14" s="72"/>
      <c r="C14" s="72"/>
      <c r="D14" s="77"/>
    </row>
    <row r="15" spans="1:11" x14ac:dyDescent="0.2">
      <c r="A15" s="81"/>
      <c r="B15" s="81"/>
      <c r="C15" s="81"/>
      <c r="D15" s="82" t="s">
        <v>101</v>
      </c>
    </row>
    <row r="16" spans="1:11" s="67" customFormat="1" ht="25.5" x14ac:dyDescent="0.2">
      <c r="A16" s="83" t="s">
        <v>97</v>
      </c>
      <c r="B16" s="84" t="s">
        <v>98</v>
      </c>
      <c r="C16" s="84" t="s">
        <v>99</v>
      </c>
      <c r="D16" s="84" t="s">
        <v>100</v>
      </c>
      <c r="E16" s="68"/>
    </row>
    <row r="17" spans="1:5" s="67" customFormat="1" x14ac:dyDescent="0.2">
      <c r="A17" s="85" t="s">
        <v>102</v>
      </c>
      <c r="B17" s="86"/>
      <c r="C17" s="86"/>
      <c r="D17" s="87"/>
      <c r="E17" s="68"/>
    </row>
    <row r="18" spans="1:5" s="67" customFormat="1" x14ac:dyDescent="0.2">
      <c r="A18" s="88" t="s">
        <v>103</v>
      </c>
      <c r="B18" s="89">
        <v>10</v>
      </c>
      <c r="C18" s="225">
        <f>SUM(C20:C25)</f>
        <v>58378832</v>
      </c>
      <c r="D18" s="225">
        <f>SUM(D20:D25)</f>
        <v>86240694</v>
      </c>
      <c r="E18" s="68"/>
    </row>
    <row r="19" spans="1:5" s="67" customFormat="1" x14ac:dyDescent="0.2">
      <c r="A19" s="90" t="s">
        <v>104</v>
      </c>
      <c r="B19" s="91"/>
      <c r="C19" s="226"/>
      <c r="D19" s="226"/>
      <c r="E19" s="68"/>
    </row>
    <row r="20" spans="1:5" s="67" customFormat="1" x14ac:dyDescent="0.2">
      <c r="A20" s="90" t="s">
        <v>105</v>
      </c>
      <c r="B20" s="92">
        <v>11</v>
      </c>
      <c r="C20" s="227">
        <v>56332599</v>
      </c>
      <c r="D20" s="227">
        <v>84505411</v>
      </c>
      <c r="E20" s="68"/>
    </row>
    <row r="21" spans="1:5" s="67" customFormat="1" x14ac:dyDescent="0.2">
      <c r="A21" s="93" t="s">
        <v>106</v>
      </c>
      <c r="B21" s="92">
        <v>12</v>
      </c>
      <c r="C21" s="228"/>
      <c r="D21" s="227"/>
      <c r="E21" s="68"/>
    </row>
    <row r="22" spans="1:5" s="67" customFormat="1" x14ac:dyDescent="0.2">
      <c r="A22" s="90" t="s">
        <v>107</v>
      </c>
      <c r="B22" s="92">
        <v>13</v>
      </c>
      <c r="C22" s="227">
        <v>906686</v>
      </c>
      <c r="D22" s="227">
        <v>589550</v>
      </c>
      <c r="E22" s="68"/>
    </row>
    <row r="23" spans="1:5" s="67" customFormat="1" x14ac:dyDescent="0.2">
      <c r="A23" s="90" t="s">
        <v>108</v>
      </c>
      <c r="B23" s="92">
        <v>14</v>
      </c>
      <c r="C23" s="94"/>
      <c r="D23" s="227"/>
      <c r="E23" s="68"/>
    </row>
    <row r="24" spans="1:5" s="67" customFormat="1" x14ac:dyDescent="0.2">
      <c r="A24" s="90" t="s">
        <v>109</v>
      </c>
      <c r="B24" s="92">
        <v>15</v>
      </c>
      <c r="C24" s="227">
        <v>618136</v>
      </c>
      <c r="D24" s="227">
        <v>727530</v>
      </c>
      <c r="E24" s="68"/>
    </row>
    <row r="25" spans="1:5" s="67" customFormat="1" x14ac:dyDescent="0.2">
      <c r="A25" s="90" t="s">
        <v>110</v>
      </c>
      <c r="B25" s="92">
        <v>16</v>
      </c>
      <c r="C25" s="227">
        <v>521411</v>
      </c>
      <c r="D25" s="227">
        <v>418203</v>
      </c>
      <c r="E25" s="68"/>
    </row>
    <row r="26" spans="1:5" s="67" customFormat="1" x14ac:dyDescent="0.2">
      <c r="A26" s="88" t="s">
        <v>111</v>
      </c>
      <c r="B26" s="89">
        <v>20</v>
      </c>
      <c r="C26" s="229">
        <f>SUM(C28:C34)</f>
        <v>61526403</v>
      </c>
      <c r="D26" s="230">
        <f>SUM(D28:D34)</f>
        <v>82351220</v>
      </c>
      <c r="E26" s="68"/>
    </row>
    <row r="27" spans="1:5" s="67" customFormat="1" x14ac:dyDescent="0.2">
      <c r="A27" s="90" t="s">
        <v>104</v>
      </c>
      <c r="B27" s="92"/>
      <c r="C27" s="231"/>
      <c r="D27" s="232"/>
      <c r="E27" s="68"/>
    </row>
    <row r="28" spans="1:5" s="67" customFormat="1" x14ac:dyDescent="0.2">
      <c r="A28" s="90" t="s">
        <v>112</v>
      </c>
      <c r="B28" s="92">
        <v>21</v>
      </c>
      <c r="C28" s="227">
        <v>28808730</v>
      </c>
      <c r="D28" s="228">
        <v>51009260</v>
      </c>
      <c r="E28" s="68"/>
    </row>
    <row r="29" spans="1:5" s="67" customFormat="1" x14ac:dyDescent="0.2">
      <c r="A29" s="90" t="s">
        <v>113</v>
      </c>
      <c r="B29" s="92">
        <v>22</v>
      </c>
      <c r="C29" s="227">
        <v>3404379</v>
      </c>
      <c r="D29" s="228">
        <v>606493</v>
      </c>
      <c r="E29" s="68"/>
    </row>
    <row r="30" spans="1:5" s="67" customFormat="1" x14ac:dyDescent="0.2">
      <c r="A30" s="90" t="s">
        <v>114</v>
      </c>
      <c r="B30" s="92">
        <v>23</v>
      </c>
      <c r="C30" s="227">
        <v>16678249</v>
      </c>
      <c r="D30" s="228">
        <v>14838962</v>
      </c>
      <c r="E30" s="68"/>
    </row>
    <row r="31" spans="1:5" s="67" customFormat="1" x14ac:dyDescent="0.2">
      <c r="A31" s="90" t="s">
        <v>115</v>
      </c>
      <c r="B31" s="92">
        <v>24</v>
      </c>
      <c r="C31" s="227">
        <v>66082</v>
      </c>
      <c r="D31" s="228">
        <v>65879</v>
      </c>
      <c r="E31" s="68"/>
    </row>
    <row r="32" spans="1:5" s="67" customFormat="1" x14ac:dyDescent="0.2">
      <c r="A32" s="90" t="s">
        <v>116</v>
      </c>
      <c r="B32" s="92">
        <v>25</v>
      </c>
      <c r="C32" s="94"/>
      <c r="D32" s="233"/>
      <c r="E32" s="68"/>
    </row>
    <row r="33" spans="1:5" s="67" customFormat="1" x14ac:dyDescent="0.2">
      <c r="A33" s="90" t="s">
        <v>117</v>
      </c>
      <c r="B33" s="92">
        <v>26</v>
      </c>
      <c r="C33" s="234">
        <v>7160805</v>
      </c>
      <c r="D33" s="234">
        <v>11243074</v>
      </c>
      <c r="E33" s="68"/>
    </row>
    <row r="34" spans="1:5" s="67" customFormat="1" x14ac:dyDescent="0.2">
      <c r="A34" s="90" t="s">
        <v>118</v>
      </c>
      <c r="B34" s="92">
        <v>27</v>
      </c>
      <c r="C34" s="234">
        <v>5408158</v>
      </c>
      <c r="D34" s="235">
        <v>4587552</v>
      </c>
      <c r="E34" s="68"/>
    </row>
    <row r="35" spans="1:5" s="67" customFormat="1" x14ac:dyDescent="0.2">
      <c r="A35" s="95" t="s">
        <v>119</v>
      </c>
      <c r="B35" s="89">
        <v>30</v>
      </c>
      <c r="C35" s="236">
        <f>C18-C26</f>
        <v>-3147571</v>
      </c>
      <c r="D35" s="236">
        <f>D18-D26</f>
        <v>3889474</v>
      </c>
      <c r="E35" s="68"/>
    </row>
    <row r="36" spans="1:5" s="67" customFormat="1" x14ac:dyDescent="0.2">
      <c r="A36" s="85" t="s">
        <v>120</v>
      </c>
      <c r="B36" s="89"/>
      <c r="C36" s="237"/>
      <c r="D36" s="237"/>
      <c r="E36" s="68"/>
    </row>
    <row r="37" spans="1:5" s="67" customFormat="1" x14ac:dyDescent="0.2">
      <c r="A37" s="88" t="s">
        <v>121</v>
      </c>
      <c r="B37" s="89">
        <v>40</v>
      </c>
      <c r="C37" s="236">
        <f>SUM(C38:C50)</f>
        <v>12628</v>
      </c>
      <c r="D37" s="236">
        <f>SUM(D38:D50)</f>
        <v>45767</v>
      </c>
      <c r="E37" s="68"/>
    </row>
    <row r="38" spans="1:5" s="67" customFormat="1" x14ac:dyDescent="0.2">
      <c r="A38" s="90" t="s">
        <v>104</v>
      </c>
      <c r="B38" s="92"/>
      <c r="C38" s="238"/>
      <c r="D38" s="239"/>
      <c r="E38" s="68"/>
    </row>
    <row r="39" spans="1:5" s="67" customFormat="1" x14ac:dyDescent="0.2">
      <c r="A39" s="90" t="s">
        <v>122</v>
      </c>
      <c r="B39" s="92">
        <v>41</v>
      </c>
      <c r="C39" s="234">
        <v>565</v>
      </c>
      <c r="D39" s="235">
        <v>3554</v>
      </c>
      <c r="E39" s="68"/>
    </row>
    <row r="40" spans="1:5" s="67" customFormat="1" x14ac:dyDescent="0.2">
      <c r="A40" s="90" t="s">
        <v>123</v>
      </c>
      <c r="B40" s="92">
        <v>42</v>
      </c>
      <c r="C40" s="234"/>
      <c r="D40" s="235"/>
      <c r="E40" s="68"/>
    </row>
    <row r="41" spans="1:5" s="67" customFormat="1" x14ac:dyDescent="0.2">
      <c r="A41" s="90" t="s">
        <v>124</v>
      </c>
      <c r="B41" s="92">
        <v>43</v>
      </c>
      <c r="C41" s="234">
        <v>141</v>
      </c>
      <c r="D41" s="235">
        <v>13857</v>
      </c>
      <c r="E41" s="68"/>
    </row>
    <row r="42" spans="1:5" s="67" customFormat="1" ht="25.5" x14ac:dyDescent="0.2">
      <c r="A42" s="96" t="s">
        <v>125</v>
      </c>
      <c r="B42" s="92">
        <v>44</v>
      </c>
      <c r="C42" s="235"/>
      <c r="D42" s="235"/>
      <c r="E42" s="68"/>
    </row>
    <row r="43" spans="1:5" s="67" customFormat="1" x14ac:dyDescent="0.2">
      <c r="A43" s="90" t="s">
        <v>126</v>
      </c>
      <c r="B43" s="92">
        <v>45</v>
      </c>
      <c r="C43" s="234"/>
      <c r="D43" s="235"/>
      <c r="E43" s="68"/>
    </row>
    <row r="44" spans="1:5" s="67" customFormat="1" x14ac:dyDescent="0.2">
      <c r="A44" s="96" t="s">
        <v>127</v>
      </c>
      <c r="B44" s="92">
        <v>46</v>
      </c>
      <c r="C44" s="235"/>
      <c r="D44" s="235"/>
      <c r="E44" s="68"/>
    </row>
    <row r="45" spans="1:5" s="67" customFormat="1" x14ac:dyDescent="0.2">
      <c r="A45" s="96" t="s">
        <v>128</v>
      </c>
      <c r="B45" s="92">
        <v>47</v>
      </c>
      <c r="C45" s="235"/>
      <c r="D45" s="235"/>
      <c r="E45" s="68"/>
    </row>
    <row r="46" spans="1:5" s="67" customFormat="1" x14ac:dyDescent="0.2">
      <c r="A46" s="90" t="s">
        <v>129</v>
      </c>
      <c r="B46" s="92">
        <v>48</v>
      </c>
      <c r="C46" s="234"/>
      <c r="D46" s="235"/>
      <c r="E46" s="68"/>
    </row>
    <row r="47" spans="1:5" s="67" customFormat="1" x14ac:dyDescent="0.2">
      <c r="A47" s="90" t="s">
        <v>130</v>
      </c>
      <c r="B47" s="92">
        <v>49</v>
      </c>
      <c r="C47" s="234"/>
      <c r="D47" s="235"/>
      <c r="E47" s="68"/>
    </row>
    <row r="48" spans="1:5" s="67" customFormat="1" x14ac:dyDescent="0.2">
      <c r="A48" s="90" t="s">
        <v>131</v>
      </c>
      <c r="B48" s="92">
        <v>50</v>
      </c>
      <c r="C48" s="234"/>
      <c r="D48" s="235"/>
      <c r="E48" s="68"/>
    </row>
    <row r="49" spans="1:5" s="67" customFormat="1" x14ac:dyDescent="0.2">
      <c r="A49" s="90" t="s">
        <v>109</v>
      </c>
      <c r="B49" s="92">
        <v>51</v>
      </c>
      <c r="C49" s="234"/>
      <c r="D49" s="235"/>
      <c r="E49" s="68"/>
    </row>
    <row r="50" spans="1:5" s="67" customFormat="1" x14ac:dyDescent="0.2">
      <c r="A50" s="90" t="s">
        <v>110</v>
      </c>
      <c r="B50" s="92">
        <v>52</v>
      </c>
      <c r="C50" s="234">
        <v>11922</v>
      </c>
      <c r="D50" s="235">
        <v>28356</v>
      </c>
      <c r="E50" s="68"/>
    </row>
    <row r="51" spans="1:5" s="67" customFormat="1" x14ac:dyDescent="0.2">
      <c r="A51" s="88" t="s">
        <v>132</v>
      </c>
      <c r="B51" s="89">
        <v>60</v>
      </c>
      <c r="C51" s="236">
        <f>SUM(C52:C65)</f>
        <v>2281173</v>
      </c>
      <c r="D51" s="236">
        <f>SUM(D52:D65)</f>
        <v>1947433</v>
      </c>
      <c r="E51" s="68"/>
    </row>
    <row r="52" spans="1:5" s="67" customFormat="1" x14ac:dyDescent="0.2">
      <c r="A52" s="90" t="s">
        <v>104</v>
      </c>
      <c r="B52" s="92"/>
      <c r="C52" s="234"/>
      <c r="D52" s="235"/>
      <c r="E52" s="68"/>
    </row>
    <row r="53" spans="1:5" s="67" customFormat="1" x14ac:dyDescent="0.2">
      <c r="A53" s="90" t="s">
        <v>133</v>
      </c>
      <c r="B53" s="92">
        <v>61</v>
      </c>
      <c r="C53" s="234">
        <v>874762</v>
      </c>
      <c r="D53" s="235">
        <v>1213167</v>
      </c>
      <c r="E53" s="68"/>
    </row>
    <row r="54" spans="1:5" s="67" customFormat="1" x14ac:dyDescent="0.2">
      <c r="A54" s="90" t="s">
        <v>134</v>
      </c>
      <c r="B54" s="92">
        <v>62</v>
      </c>
      <c r="C54" s="234">
        <v>42471</v>
      </c>
      <c r="D54" s="235">
        <v>37966</v>
      </c>
      <c r="E54" s="68"/>
    </row>
    <row r="55" spans="1:5" s="67" customFormat="1" x14ac:dyDescent="0.2">
      <c r="A55" s="90" t="s">
        <v>135</v>
      </c>
      <c r="B55" s="92">
        <v>63</v>
      </c>
      <c r="C55" s="234">
        <v>851167</v>
      </c>
      <c r="D55" s="235">
        <v>652768</v>
      </c>
      <c r="E55" s="68"/>
    </row>
    <row r="56" spans="1:5" s="67" customFormat="1" ht="25.5" x14ac:dyDescent="0.2">
      <c r="A56" s="96" t="s">
        <v>136</v>
      </c>
      <c r="B56" s="92">
        <v>64</v>
      </c>
      <c r="C56" s="235"/>
      <c r="D56" s="235"/>
      <c r="E56" s="68"/>
    </row>
    <row r="57" spans="1:5" s="67" customFormat="1" x14ac:dyDescent="0.2">
      <c r="A57" s="90" t="s">
        <v>137</v>
      </c>
      <c r="B57" s="92">
        <v>65</v>
      </c>
      <c r="C57" s="234"/>
      <c r="D57" s="235"/>
      <c r="E57" s="68"/>
    </row>
    <row r="58" spans="1:5" s="67" customFormat="1" x14ac:dyDescent="0.2">
      <c r="A58" s="90" t="s">
        <v>138</v>
      </c>
      <c r="B58" s="92">
        <v>66</v>
      </c>
      <c r="C58" s="234"/>
      <c r="D58" s="235"/>
      <c r="E58" s="68"/>
    </row>
    <row r="59" spans="1:5" s="67" customFormat="1" x14ac:dyDescent="0.2">
      <c r="A59" s="90" t="s">
        <v>139</v>
      </c>
      <c r="B59" s="92">
        <v>67</v>
      </c>
      <c r="C59" s="234">
        <v>20009</v>
      </c>
      <c r="D59" s="235"/>
      <c r="E59" s="68"/>
    </row>
    <row r="60" spans="1:5" s="67" customFormat="1" x14ac:dyDescent="0.2">
      <c r="A60" s="90" t="s">
        <v>140</v>
      </c>
      <c r="B60" s="92">
        <v>68</v>
      </c>
      <c r="C60" s="234"/>
      <c r="D60" s="235"/>
      <c r="E60" s="68"/>
    </row>
    <row r="61" spans="1:5" s="67" customFormat="1" x14ac:dyDescent="0.2">
      <c r="A61" s="90" t="s">
        <v>141</v>
      </c>
      <c r="B61" s="92">
        <v>69</v>
      </c>
      <c r="C61" s="234"/>
      <c r="D61" s="235"/>
      <c r="E61" s="68"/>
    </row>
    <row r="62" spans="1:5" s="67" customFormat="1" x14ac:dyDescent="0.2">
      <c r="A62" s="90" t="s">
        <v>142</v>
      </c>
      <c r="B62" s="92">
        <v>70</v>
      </c>
      <c r="C62" s="234"/>
      <c r="D62" s="235"/>
      <c r="E62" s="68"/>
    </row>
    <row r="63" spans="1:5" s="67" customFormat="1" x14ac:dyDescent="0.2">
      <c r="A63" s="90" t="s">
        <v>143</v>
      </c>
      <c r="B63" s="92">
        <v>71</v>
      </c>
      <c r="C63" s="234"/>
      <c r="D63" s="235"/>
      <c r="E63" s="68"/>
    </row>
    <row r="64" spans="1:5" s="67" customFormat="1" x14ac:dyDescent="0.2">
      <c r="A64" s="90" t="s">
        <v>144</v>
      </c>
      <c r="B64" s="92">
        <v>72</v>
      </c>
      <c r="C64" s="235"/>
      <c r="D64" s="235"/>
      <c r="E64" s="68"/>
    </row>
    <row r="65" spans="1:5" s="67" customFormat="1" x14ac:dyDescent="0.2">
      <c r="A65" s="90" t="s">
        <v>145</v>
      </c>
      <c r="B65" s="92">
        <v>73</v>
      </c>
      <c r="C65" s="234">
        <v>492764</v>
      </c>
      <c r="D65" s="235">
        <v>43532</v>
      </c>
      <c r="E65" s="68"/>
    </row>
    <row r="66" spans="1:5" s="67" customFormat="1" x14ac:dyDescent="0.2">
      <c r="A66" s="95" t="s">
        <v>146</v>
      </c>
      <c r="B66" s="89">
        <v>80</v>
      </c>
      <c r="C66" s="236">
        <f>C37-C51</f>
        <v>-2268545</v>
      </c>
      <c r="D66" s="236">
        <f>D37-D51</f>
        <v>-1901666</v>
      </c>
      <c r="E66" s="68"/>
    </row>
    <row r="67" spans="1:5" s="67" customFormat="1" x14ac:dyDescent="0.2">
      <c r="A67" s="85" t="s">
        <v>147</v>
      </c>
      <c r="B67" s="89"/>
      <c r="C67" s="237"/>
      <c r="D67" s="237"/>
      <c r="E67" s="68"/>
    </row>
    <row r="68" spans="1:5" s="67" customFormat="1" x14ac:dyDescent="0.2">
      <c r="A68" s="88" t="s">
        <v>148</v>
      </c>
      <c r="B68" s="89">
        <v>90</v>
      </c>
      <c r="C68" s="236">
        <f>SUM(C70:C73)</f>
        <v>0</v>
      </c>
      <c r="D68" s="236">
        <f>SUM(D70:D73)</f>
        <v>0</v>
      </c>
      <c r="E68" s="68"/>
    </row>
    <row r="69" spans="1:5" s="67" customFormat="1" x14ac:dyDescent="0.2">
      <c r="A69" s="90" t="s">
        <v>104</v>
      </c>
      <c r="B69" s="92"/>
      <c r="C69" s="238"/>
      <c r="D69" s="239"/>
      <c r="E69" s="68"/>
    </row>
    <row r="70" spans="1:5" s="67" customFormat="1" x14ac:dyDescent="0.2">
      <c r="A70" s="90" t="s">
        <v>149</v>
      </c>
      <c r="B70" s="92">
        <v>91</v>
      </c>
      <c r="C70" s="234"/>
      <c r="D70" s="235"/>
      <c r="E70" s="68"/>
    </row>
    <row r="71" spans="1:5" s="67" customFormat="1" x14ac:dyDescent="0.2">
      <c r="A71" s="90" t="s">
        <v>150</v>
      </c>
      <c r="B71" s="92">
        <v>92</v>
      </c>
      <c r="C71" s="234">
        <v>0</v>
      </c>
      <c r="D71" s="235">
        <v>0</v>
      </c>
      <c r="E71" s="68"/>
    </row>
    <row r="72" spans="1:5" s="67" customFormat="1" x14ac:dyDescent="0.2">
      <c r="A72" s="90" t="s">
        <v>151</v>
      </c>
      <c r="B72" s="92">
        <v>93</v>
      </c>
      <c r="C72" s="94"/>
      <c r="D72" s="94"/>
      <c r="E72" s="68"/>
    </row>
    <row r="73" spans="1:5" s="67" customFormat="1" x14ac:dyDescent="0.2">
      <c r="A73" s="90" t="s">
        <v>152</v>
      </c>
      <c r="B73" s="92">
        <v>94</v>
      </c>
      <c r="C73" s="227"/>
      <c r="D73" s="228"/>
      <c r="E73" s="68"/>
    </row>
    <row r="74" spans="1:5" s="67" customFormat="1" x14ac:dyDescent="0.2">
      <c r="A74" s="88" t="s">
        <v>153</v>
      </c>
      <c r="B74" s="86">
        <v>100</v>
      </c>
      <c r="C74" s="240">
        <f>SUM(C75:C80)</f>
        <v>551913</v>
      </c>
      <c r="D74" s="240">
        <f>SUM(D75:D80)</f>
        <v>7202514</v>
      </c>
      <c r="E74" s="68"/>
    </row>
    <row r="75" spans="1:5" s="67" customFormat="1" x14ac:dyDescent="0.2">
      <c r="A75" s="90" t="s">
        <v>104</v>
      </c>
      <c r="B75" s="91"/>
      <c r="C75" s="231"/>
      <c r="D75" s="232"/>
      <c r="E75" s="68"/>
    </row>
    <row r="76" spans="1:5" s="67" customFormat="1" x14ac:dyDescent="0.2">
      <c r="A76" s="90" t="s">
        <v>154</v>
      </c>
      <c r="B76" s="91">
        <v>101</v>
      </c>
      <c r="C76" s="227"/>
      <c r="D76" s="228"/>
      <c r="E76" s="68"/>
    </row>
    <row r="77" spans="1:5" s="67" customFormat="1" x14ac:dyDescent="0.2">
      <c r="A77" s="90" t="s">
        <v>155</v>
      </c>
      <c r="B77" s="91">
        <v>102</v>
      </c>
      <c r="C77" s="94"/>
      <c r="D77" s="94"/>
      <c r="E77" s="68"/>
    </row>
    <row r="78" spans="1:5" s="67" customFormat="1" x14ac:dyDescent="0.2">
      <c r="A78" s="90" t="s">
        <v>156</v>
      </c>
      <c r="B78" s="91">
        <v>103</v>
      </c>
      <c r="C78" s="227">
        <v>542058</v>
      </c>
      <c r="D78" s="228">
        <v>7191983</v>
      </c>
      <c r="E78" s="68"/>
    </row>
    <row r="79" spans="1:5" s="67" customFormat="1" x14ac:dyDescent="0.2">
      <c r="A79" s="90" t="s">
        <v>157</v>
      </c>
      <c r="B79" s="91">
        <v>104</v>
      </c>
      <c r="C79" s="227"/>
      <c r="D79" s="228"/>
      <c r="E79" s="68"/>
    </row>
    <row r="80" spans="1:5" s="67" customFormat="1" x14ac:dyDescent="0.2">
      <c r="A80" s="90" t="s">
        <v>158</v>
      </c>
      <c r="B80" s="91">
        <v>105</v>
      </c>
      <c r="C80" s="252">
        <v>9855</v>
      </c>
      <c r="D80" s="253">
        <v>10531</v>
      </c>
      <c r="E80" s="68"/>
    </row>
    <row r="81" spans="1:6" s="67" customFormat="1" x14ac:dyDescent="0.2">
      <c r="A81" s="95" t="s">
        <v>159</v>
      </c>
      <c r="B81" s="86">
        <v>110</v>
      </c>
      <c r="C81" s="240">
        <f>C68-C74</f>
        <v>-551913</v>
      </c>
      <c r="D81" s="240">
        <f>D68-D74</f>
        <v>-7202514</v>
      </c>
      <c r="E81" s="68"/>
    </row>
    <row r="82" spans="1:6" s="67" customFormat="1" x14ac:dyDescent="0.2">
      <c r="A82" s="88" t="s">
        <v>160</v>
      </c>
      <c r="B82" s="86">
        <v>120</v>
      </c>
      <c r="C82" s="241">
        <v>184049</v>
      </c>
      <c r="D82" s="242">
        <v>-175309</v>
      </c>
      <c r="E82" s="68"/>
    </row>
    <row r="83" spans="1:6" s="67" customFormat="1" x14ac:dyDescent="0.2">
      <c r="A83" s="95" t="s">
        <v>161</v>
      </c>
      <c r="B83" s="86">
        <v>130</v>
      </c>
      <c r="C83" s="241">
        <v>-455</v>
      </c>
      <c r="D83" s="242">
        <v>122</v>
      </c>
      <c r="E83" s="68"/>
      <c r="F83" s="68"/>
    </row>
    <row r="84" spans="1:6" s="67" customFormat="1" ht="25.5" x14ac:dyDescent="0.2">
      <c r="A84" s="95" t="s">
        <v>162</v>
      </c>
      <c r="B84" s="86">
        <v>140</v>
      </c>
      <c r="C84" s="240">
        <f>C35+C66+C81+C82+C83</f>
        <v>-5784435</v>
      </c>
      <c r="D84" s="240">
        <f>D35+D66+D81+D82+D83</f>
        <v>-5389893</v>
      </c>
      <c r="E84" s="68"/>
    </row>
    <row r="85" spans="1:6" s="67" customFormat="1" x14ac:dyDescent="0.2">
      <c r="A85" s="93" t="s">
        <v>163</v>
      </c>
      <c r="B85" s="91">
        <v>150</v>
      </c>
      <c r="C85" s="243">
        <v>17752691</v>
      </c>
      <c r="D85" s="243">
        <v>16394188</v>
      </c>
      <c r="E85" s="68"/>
    </row>
    <row r="86" spans="1:6" s="67" customFormat="1" x14ac:dyDescent="0.2">
      <c r="A86" s="93" t="s">
        <v>164</v>
      </c>
      <c r="B86" s="91">
        <v>160</v>
      </c>
      <c r="C86" s="233">
        <f>C85+C84</f>
        <v>11968256</v>
      </c>
      <c r="D86" s="233">
        <f>D85+D84</f>
        <v>11004295</v>
      </c>
      <c r="E86" s="68"/>
    </row>
    <row r="87" spans="1:6" s="67" customFormat="1" x14ac:dyDescent="0.2">
      <c r="A87" s="72"/>
      <c r="B87" s="72"/>
      <c r="C87" s="72"/>
      <c r="D87" s="72"/>
      <c r="E87" s="68"/>
    </row>
    <row r="88" spans="1:6" s="30" customFormat="1" x14ac:dyDescent="0.2">
      <c r="A88" s="155" t="s">
        <v>405</v>
      </c>
      <c r="B88" s="156"/>
      <c r="C88" s="156"/>
      <c r="D88" s="156"/>
      <c r="E88" s="5"/>
      <c r="F88" s="5"/>
    </row>
    <row r="89" spans="1:6" s="30" customFormat="1" ht="15" x14ac:dyDescent="0.35">
      <c r="A89" s="155" t="s">
        <v>406</v>
      </c>
      <c r="B89" s="154"/>
      <c r="C89" s="146" t="s">
        <v>407</v>
      </c>
      <c r="D89" s="146"/>
      <c r="E89" s="5"/>
      <c r="F89" s="5"/>
    </row>
    <row r="90" spans="1:6" s="30" customFormat="1" x14ac:dyDescent="0.2">
      <c r="A90" s="153"/>
      <c r="B90" s="62"/>
      <c r="C90" s="62"/>
      <c r="D90" s="72"/>
      <c r="E90" s="5"/>
      <c r="F90" s="5"/>
    </row>
    <row r="91" spans="1:6" s="30" customFormat="1" x14ac:dyDescent="0.2">
      <c r="A91" s="152"/>
      <c r="B91" s="6"/>
      <c r="C91" s="3"/>
      <c r="D91" s="10"/>
      <c r="E91" s="5"/>
      <c r="F91" s="5"/>
    </row>
    <row r="92" spans="1:6" s="30" customFormat="1" x14ac:dyDescent="0.2">
      <c r="A92" s="152" t="s">
        <v>408</v>
      </c>
      <c r="B92" s="15"/>
      <c r="C92" s="146" t="s">
        <v>409</v>
      </c>
      <c r="D92" s="251"/>
      <c r="E92" s="5"/>
      <c r="F92" s="5"/>
    </row>
    <row r="93" spans="1:6" s="6" customFormat="1" x14ac:dyDescent="0.2">
      <c r="A93" s="151" t="s">
        <v>165</v>
      </c>
      <c r="C93" s="3"/>
      <c r="D93" s="10"/>
      <c r="E93" s="5"/>
      <c r="F93" s="5"/>
    </row>
    <row r="94" spans="1:6" s="67" customFormat="1" x14ac:dyDescent="0.2">
      <c r="A94" s="72"/>
      <c r="B94" s="72"/>
      <c r="C94" s="72"/>
      <c r="D94" s="72"/>
      <c r="E94" s="68"/>
    </row>
    <row r="95" spans="1:6" s="67" customFormat="1" x14ac:dyDescent="0.2">
      <c r="A95" s="97"/>
      <c r="B95" s="98"/>
      <c r="E95" s="68"/>
    </row>
    <row r="96" spans="1:6" s="67" customFormat="1" x14ac:dyDescent="0.2">
      <c r="A96" s="99"/>
      <c r="C96" s="67" t="s">
        <v>410</v>
      </c>
      <c r="E96" s="68"/>
    </row>
    <row r="97" spans="1:5" s="67" customFormat="1" x14ac:dyDescent="0.2">
      <c r="A97" s="99"/>
      <c r="E97" s="68"/>
    </row>
    <row r="98" spans="1:5" s="67" customFormat="1" x14ac:dyDescent="0.2">
      <c r="A98" s="99"/>
      <c r="E98" s="68"/>
    </row>
    <row r="99" spans="1:5" s="67" customFormat="1" x14ac:dyDescent="0.2">
      <c r="A99" s="99"/>
      <c r="E99" s="68"/>
    </row>
    <row r="100" spans="1:5" s="67" customFormat="1" x14ac:dyDescent="0.2">
      <c r="A100" s="99"/>
      <c r="E100" s="68"/>
    </row>
    <row r="101" spans="1:5" s="67" customFormat="1" x14ac:dyDescent="0.2">
      <c r="A101" s="99"/>
      <c r="E101" s="68"/>
    </row>
    <row r="102" spans="1:5" s="67" customFormat="1" x14ac:dyDescent="0.2">
      <c r="A102" s="99"/>
      <c r="E102" s="68"/>
    </row>
    <row r="103" spans="1:5" s="67" customFormat="1" x14ac:dyDescent="0.2">
      <c r="A103" s="99"/>
      <c r="E103" s="68"/>
    </row>
  </sheetData>
  <pageMargins left="0.70866141732283472" right="0.3" top="0.45" bottom="0.45" header="0.31496062992125984" footer="0.31496062992125984"/>
  <pageSetup paperSize="9" scale="55" orientation="portrait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EE5AA-CB3D-4DD2-83A9-04DC7ADAC946}">
  <sheetPr>
    <tabColor rgb="FFFFFF00"/>
    <pageSetUpPr autoPageBreaks="0"/>
  </sheetPr>
  <dimension ref="A1:M97"/>
  <sheetViews>
    <sheetView tabSelected="1" zoomScale="80" zoomScaleNormal="80" workbookViewId="0">
      <selection activeCell="G56" sqref="G56"/>
    </sheetView>
  </sheetViews>
  <sheetFormatPr defaultColWidth="9.42578125" defaultRowHeight="12" x14ac:dyDescent="0.2"/>
  <cols>
    <col min="1" max="1" width="68.85546875" style="101" customWidth="1"/>
    <col min="2" max="2" width="5.42578125" style="101" customWidth="1"/>
    <col min="3" max="3" width="19.42578125" style="100" customWidth="1"/>
    <col min="4" max="6" width="13.42578125" style="100" customWidth="1"/>
    <col min="7" max="8" width="15.42578125" style="100" bestFit="1" customWidth="1"/>
    <col min="9" max="9" width="12.85546875" style="101" customWidth="1"/>
    <col min="10" max="10" width="13" style="101" customWidth="1"/>
    <col min="11" max="11" width="16.5703125" style="101" customWidth="1"/>
    <col min="12" max="12" width="15" style="105" bestFit="1" customWidth="1"/>
    <col min="13" max="13" width="9.42578125" style="106" customWidth="1"/>
    <col min="14" max="18" width="9.42578125" style="106"/>
    <col min="19" max="19" width="9.42578125" style="106" customWidth="1"/>
    <col min="20" max="22" width="9.42578125" style="106"/>
    <col min="23" max="23" width="9.42578125" style="106" customWidth="1"/>
    <col min="24" max="25" width="9.42578125" style="106"/>
    <col min="26" max="27" width="9.42578125" style="106" customWidth="1"/>
    <col min="28" max="48" width="9.42578125" style="106"/>
    <col min="49" max="49" width="9.42578125" style="106" customWidth="1"/>
    <col min="50" max="56" width="9.42578125" style="106"/>
    <col min="57" max="57" width="9.42578125" style="106" customWidth="1"/>
    <col min="58" max="90" width="9.42578125" style="106"/>
    <col min="91" max="91" width="9.42578125" style="106" customWidth="1"/>
    <col min="92" max="16384" width="9.42578125" style="106"/>
  </cols>
  <sheetData>
    <row r="1" spans="1:12" s="6" customFormat="1" ht="12.75" x14ac:dyDescent="0.2">
      <c r="A1" s="1"/>
      <c r="B1" s="2"/>
      <c r="C1" s="3"/>
      <c r="F1" s="5"/>
      <c r="K1" s="4" t="s">
        <v>170</v>
      </c>
    </row>
    <row r="2" spans="1:12" s="6" customFormat="1" ht="12.75" x14ac:dyDescent="0.2">
      <c r="A2" s="1"/>
      <c r="B2" s="2"/>
      <c r="C2" s="3"/>
      <c r="F2" s="5"/>
      <c r="K2" s="4" t="s">
        <v>88</v>
      </c>
    </row>
    <row r="3" spans="1:12" s="6" customFormat="1" ht="12.75" x14ac:dyDescent="0.2">
      <c r="A3" s="1"/>
      <c r="B3" s="2"/>
      <c r="C3" s="3"/>
      <c r="F3" s="5"/>
      <c r="K3" s="4" t="s">
        <v>89</v>
      </c>
    </row>
    <row r="4" spans="1:12" customFormat="1" ht="12.75" x14ac:dyDescent="0.2">
      <c r="A4" s="67"/>
      <c r="B4" s="67"/>
      <c r="C4" s="67"/>
      <c r="D4" s="67"/>
      <c r="E4" s="100"/>
      <c r="F4" s="68"/>
      <c r="G4" s="67"/>
      <c r="H4" s="67"/>
      <c r="I4" s="67"/>
      <c r="J4" s="67"/>
      <c r="K4" s="69"/>
      <c r="L4" s="67"/>
    </row>
    <row r="5" spans="1:12" s="71" customFormat="1" ht="12.75" x14ac:dyDescent="0.2">
      <c r="A5" s="70"/>
      <c r="B5" s="70"/>
      <c r="C5" s="70"/>
      <c r="D5" s="70"/>
      <c r="F5" s="68"/>
      <c r="G5" s="70"/>
      <c r="H5" s="70"/>
      <c r="I5" s="70"/>
      <c r="J5" s="70"/>
      <c r="K5" s="4" t="s">
        <v>171</v>
      </c>
      <c r="L5" s="70"/>
    </row>
    <row r="6" spans="1:12" s="71" customFormat="1" ht="12.75" x14ac:dyDescent="0.2">
      <c r="A6" s="70"/>
      <c r="B6" s="70"/>
      <c r="C6" s="70"/>
      <c r="D6" s="70"/>
      <c r="F6" s="68"/>
      <c r="G6" s="70"/>
      <c r="H6" s="70"/>
      <c r="I6" s="70"/>
      <c r="J6" s="70"/>
      <c r="K6" s="4" t="s">
        <v>172</v>
      </c>
      <c r="L6" s="70"/>
    </row>
    <row r="7" spans="1:12" s="71" customFormat="1" ht="12.75" x14ac:dyDescent="0.2">
      <c r="A7" s="72"/>
      <c r="B7" s="72" t="s">
        <v>36</v>
      </c>
      <c r="C7" s="73" t="s">
        <v>37</v>
      </c>
      <c r="D7" s="72"/>
      <c r="F7" s="68"/>
      <c r="G7" s="70"/>
      <c r="H7" s="70"/>
      <c r="I7" s="70"/>
      <c r="J7" s="70"/>
      <c r="K7" s="4" t="s">
        <v>173</v>
      </c>
      <c r="L7" s="70"/>
    </row>
    <row r="8" spans="1:12" s="71" customFormat="1" ht="12.75" x14ac:dyDescent="0.2">
      <c r="A8" s="72"/>
      <c r="B8" s="72"/>
      <c r="C8" s="73"/>
      <c r="D8" s="72"/>
      <c r="F8" s="68"/>
      <c r="G8" s="70"/>
      <c r="H8" s="70"/>
      <c r="I8" s="70"/>
      <c r="J8" s="70"/>
      <c r="K8" s="4"/>
      <c r="L8" s="70"/>
    </row>
    <row r="9" spans="1:12" x14ac:dyDescent="0.2">
      <c r="B9" s="102"/>
      <c r="C9" s="103"/>
      <c r="D9" s="103"/>
      <c r="E9" s="103"/>
      <c r="F9" s="103"/>
      <c r="G9" s="103"/>
      <c r="H9" s="103"/>
      <c r="I9" s="102"/>
      <c r="J9" s="102"/>
      <c r="K9" s="104" t="s">
        <v>174</v>
      </c>
    </row>
    <row r="10" spans="1:12" x14ac:dyDescent="0.2">
      <c r="A10" s="107" t="s">
        <v>166</v>
      </c>
      <c r="B10" s="102"/>
      <c r="C10" s="108" t="s">
        <v>167</v>
      </c>
      <c r="D10" s="103"/>
      <c r="E10" s="103"/>
      <c r="F10" s="103"/>
      <c r="G10" s="103"/>
      <c r="H10" s="103"/>
      <c r="I10" s="102"/>
      <c r="J10" s="102"/>
      <c r="K10" s="102"/>
    </row>
    <row r="11" spans="1:12" x14ac:dyDescent="0.2">
      <c r="A11" s="107"/>
      <c r="B11" s="102"/>
      <c r="C11" s="109"/>
      <c r="D11" s="103"/>
      <c r="E11" s="103"/>
      <c r="F11" s="103"/>
      <c r="G11" s="103"/>
      <c r="H11" s="103"/>
      <c r="I11" s="102"/>
      <c r="J11" s="102"/>
      <c r="K11" s="102"/>
    </row>
    <row r="12" spans="1:12" x14ac:dyDescent="0.2">
      <c r="A12" s="107" t="s">
        <v>168</v>
      </c>
      <c r="B12" s="102"/>
      <c r="C12" s="109"/>
      <c r="D12" s="103"/>
      <c r="E12" s="103"/>
      <c r="F12" s="103"/>
      <c r="G12" s="103"/>
      <c r="H12" s="103"/>
      <c r="I12" s="102"/>
      <c r="J12" s="102"/>
      <c r="K12" s="102"/>
    </row>
    <row r="13" spans="1:12" x14ac:dyDescent="0.2">
      <c r="A13" s="107" t="s">
        <v>169</v>
      </c>
      <c r="B13" s="102"/>
      <c r="C13" s="110" t="str">
        <f>Ф1!C20</f>
        <v>September 30, 2024</v>
      </c>
      <c r="D13" s="103"/>
      <c r="E13" s="103"/>
      <c r="F13" s="103"/>
      <c r="G13" s="103"/>
      <c r="H13" s="103"/>
      <c r="I13" s="102"/>
      <c r="J13" s="102"/>
      <c r="K13" s="102"/>
    </row>
    <row r="14" spans="1:12" x14ac:dyDescent="0.2">
      <c r="A14" s="111"/>
      <c r="B14" s="111"/>
      <c r="C14" s="112"/>
      <c r="D14" s="112"/>
      <c r="E14" s="112"/>
      <c r="F14" s="112"/>
      <c r="G14" s="112"/>
      <c r="H14" s="112"/>
      <c r="I14" s="111"/>
      <c r="J14" s="111"/>
      <c r="K14" s="113" t="s">
        <v>175</v>
      </c>
    </row>
    <row r="15" spans="1:12" s="114" customFormat="1" ht="38.25" customHeight="1" x14ac:dyDescent="0.2">
      <c r="A15" s="263" t="s">
        <v>176</v>
      </c>
      <c r="B15" s="263" t="s">
        <v>98</v>
      </c>
      <c r="C15" s="265" t="s">
        <v>411</v>
      </c>
      <c r="D15" s="266"/>
      <c r="E15" s="266"/>
      <c r="F15" s="266"/>
      <c r="G15" s="266"/>
      <c r="H15" s="267"/>
      <c r="I15" s="263" t="s">
        <v>183</v>
      </c>
      <c r="J15" s="263" t="s">
        <v>184</v>
      </c>
      <c r="K15" s="263" t="s">
        <v>185</v>
      </c>
      <c r="L15" s="105"/>
    </row>
    <row r="16" spans="1:12" s="114" customFormat="1" ht="48" x14ac:dyDescent="0.2">
      <c r="A16" s="264"/>
      <c r="B16" s="264"/>
      <c r="C16" s="115" t="s">
        <v>177</v>
      </c>
      <c r="D16" s="115" t="s">
        <v>178</v>
      </c>
      <c r="E16" s="115" t="s">
        <v>179</v>
      </c>
      <c r="F16" s="115" t="s">
        <v>180</v>
      </c>
      <c r="G16" s="115" t="s">
        <v>181</v>
      </c>
      <c r="H16" s="115" t="s">
        <v>182</v>
      </c>
      <c r="I16" s="264"/>
      <c r="J16" s="264"/>
      <c r="K16" s="264"/>
      <c r="L16" s="105"/>
    </row>
    <row r="17" spans="1:12" s="121" customFormat="1" x14ac:dyDescent="0.2">
      <c r="A17" s="116" t="s">
        <v>186</v>
      </c>
      <c r="B17" s="117" t="s">
        <v>0</v>
      </c>
      <c r="C17" s="118">
        <v>4405169</v>
      </c>
      <c r="D17" s="118"/>
      <c r="E17" s="118"/>
      <c r="F17" s="118">
        <v>-400409</v>
      </c>
      <c r="G17" s="118">
        <v>79318531</v>
      </c>
      <c r="H17" s="118"/>
      <c r="I17" s="119">
        <f t="shared" ref="I17:I22" si="0">SUM(C17:H17)</f>
        <v>83323291</v>
      </c>
      <c r="J17" s="119"/>
      <c r="K17" s="119">
        <f t="shared" ref="K17:K22" si="1">I17+J17</f>
        <v>83323291</v>
      </c>
      <c r="L17" s="120"/>
    </row>
    <row r="18" spans="1:12" x14ac:dyDescent="0.2">
      <c r="A18" s="122" t="s">
        <v>187</v>
      </c>
      <c r="B18" s="123" t="s">
        <v>1</v>
      </c>
      <c r="C18" s="124"/>
      <c r="D18" s="124"/>
      <c r="E18" s="124"/>
      <c r="F18" s="124"/>
      <c r="G18" s="124"/>
      <c r="H18" s="124"/>
      <c r="I18" s="119">
        <f t="shared" si="0"/>
        <v>0</v>
      </c>
      <c r="J18" s="119"/>
      <c r="K18" s="119">
        <f t="shared" si="1"/>
        <v>0</v>
      </c>
    </row>
    <row r="19" spans="1:12" x14ac:dyDescent="0.2">
      <c r="A19" s="122" t="s">
        <v>188</v>
      </c>
      <c r="B19" s="123" t="s">
        <v>38</v>
      </c>
      <c r="C19" s="125">
        <v>4405169</v>
      </c>
      <c r="D19" s="125">
        <v>0</v>
      </c>
      <c r="E19" s="125">
        <v>0</v>
      </c>
      <c r="F19" s="125">
        <f t="shared" ref="F19:G19" si="2">F17+F18</f>
        <v>-400409</v>
      </c>
      <c r="G19" s="125">
        <f t="shared" si="2"/>
        <v>79318531</v>
      </c>
      <c r="H19" s="125">
        <v>0</v>
      </c>
      <c r="I19" s="119">
        <f t="shared" si="0"/>
        <v>83323291</v>
      </c>
      <c r="J19" s="119">
        <v>0</v>
      </c>
      <c r="K19" s="119">
        <f t="shared" si="1"/>
        <v>83323291</v>
      </c>
    </row>
    <row r="20" spans="1:12" x14ac:dyDescent="0.2">
      <c r="A20" s="122" t="s">
        <v>189</v>
      </c>
      <c r="B20" s="123" t="s">
        <v>17</v>
      </c>
      <c r="C20" s="125">
        <v>0</v>
      </c>
      <c r="D20" s="125">
        <v>0</v>
      </c>
      <c r="E20" s="125">
        <v>0</v>
      </c>
      <c r="F20" s="125">
        <f t="shared" ref="F20:G20" si="3">F21+F22</f>
        <v>-37499</v>
      </c>
      <c r="G20" s="125">
        <f t="shared" si="3"/>
        <v>17683940</v>
      </c>
      <c r="H20" s="125">
        <v>0</v>
      </c>
      <c r="I20" s="119">
        <f t="shared" si="0"/>
        <v>17646441</v>
      </c>
      <c r="J20" s="119">
        <v>0</v>
      </c>
      <c r="K20" s="119">
        <f t="shared" si="1"/>
        <v>17646441</v>
      </c>
    </row>
    <row r="21" spans="1:12" x14ac:dyDescent="0.2">
      <c r="A21" s="122" t="s">
        <v>190</v>
      </c>
      <c r="B21" s="123" t="s">
        <v>39</v>
      </c>
      <c r="C21" s="244"/>
      <c r="D21" s="244"/>
      <c r="E21" s="244"/>
      <c r="F21" s="244"/>
      <c r="G21" s="244">
        <v>17638627</v>
      </c>
      <c r="H21" s="118"/>
      <c r="I21" s="119">
        <f t="shared" si="0"/>
        <v>17638627</v>
      </c>
      <c r="J21" s="119"/>
      <c r="K21" s="119">
        <f t="shared" si="1"/>
        <v>17638627</v>
      </c>
    </row>
    <row r="22" spans="1:12" x14ac:dyDescent="0.2">
      <c r="A22" s="122" t="s">
        <v>191</v>
      </c>
      <c r="B22" s="123" t="s">
        <v>40</v>
      </c>
      <c r="C22" s="125">
        <v>0</v>
      </c>
      <c r="D22" s="125">
        <v>0</v>
      </c>
      <c r="E22" s="125">
        <v>0</v>
      </c>
      <c r="F22" s="125">
        <f t="shared" ref="F22:G22" si="4">SUM(F24:F32)</f>
        <v>-37499</v>
      </c>
      <c r="G22" s="125">
        <f t="shared" si="4"/>
        <v>45313</v>
      </c>
      <c r="H22" s="125">
        <v>0</v>
      </c>
      <c r="I22" s="119">
        <f t="shared" si="0"/>
        <v>7814</v>
      </c>
      <c r="J22" s="126">
        <v>0</v>
      </c>
      <c r="K22" s="119">
        <f t="shared" si="1"/>
        <v>7814</v>
      </c>
    </row>
    <row r="23" spans="1:12" x14ac:dyDescent="0.2">
      <c r="A23" s="122" t="s">
        <v>19</v>
      </c>
      <c r="B23" s="123"/>
      <c r="C23" s="124"/>
      <c r="D23" s="124"/>
      <c r="E23" s="124"/>
      <c r="F23" s="124"/>
      <c r="G23" s="124"/>
      <c r="H23" s="124"/>
      <c r="I23" s="127"/>
      <c r="J23" s="118"/>
      <c r="K23" s="118"/>
    </row>
    <row r="24" spans="1:12" ht="24" x14ac:dyDescent="0.2">
      <c r="A24" s="122" t="s">
        <v>192</v>
      </c>
      <c r="B24" s="123" t="s">
        <v>41</v>
      </c>
      <c r="C24" s="244"/>
      <c r="D24" s="244"/>
      <c r="E24" s="244"/>
      <c r="F24" s="124"/>
      <c r="G24" s="244"/>
      <c r="H24" s="244"/>
      <c r="I24" s="125"/>
      <c r="J24" s="245"/>
      <c r="K24" s="246">
        <f>SUM(C25+D24+E24+F24+H24+J24)</f>
        <v>0</v>
      </c>
    </row>
    <row r="25" spans="1:12" ht="24" x14ac:dyDescent="0.2">
      <c r="A25" s="122" t="s">
        <v>193</v>
      </c>
      <c r="B25" s="123" t="s">
        <v>42</v>
      </c>
      <c r="C25" s="244"/>
      <c r="D25" s="244"/>
      <c r="E25" s="244"/>
      <c r="F25" s="124">
        <v>-6934</v>
      </c>
      <c r="G25" s="124"/>
      <c r="H25" s="124"/>
      <c r="I25" s="125">
        <f>SUM(C25:H25)</f>
        <v>-6934</v>
      </c>
      <c r="J25" s="119"/>
      <c r="K25" s="246">
        <f t="shared" ref="K25:K32" si="5">SUM(C26+D25+E25+F25+H25+J25)</f>
        <v>-6934</v>
      </c>
    </row>
    <row r="26" spans="1:12" x14ac:dyDescent="0.2">
      <c r="A26" s="122" t="s">
        <v>194</v>
      </c>
      <c r="B26" s="123" t="s">
        <v>43</v>
      </c>
      <c r="C26" s="244"/>
      <c r="D26" s="244"/>
      <c r="E26" s="244"/>
      <c r="F26" s="124"/>
      <c r="G26" s="124"/>
      <c r="H26" s="124"/>
      <c r="I26" s="125"/>
      <c r="J26" s="245"/>
      <c r="K26" s="246">
        <f t="shared" si="5"/>
        <v>0</v>
      </c>
    </row>
    <row r="27" spans="1:12" ht="24" x14ac:dyDescent="0.2">
      <c r="A27" s="122" t="s">
        <v>195</v>
      </c>
      <c r="B27" s="123" t="s">
        <v>44</v>
      </c>
      <c r="C27" s="244"/>
      <c r="D27" s="244"/>
      <c r="E27" s="244"/>
      <c r="F27" s="124"/>
      <c r="G27" s="124"/>
      <c r="H27" s="124"/>
      <c r="I27" s="125">
        <f t="shared" ref="I27:I33" si="6">SUM(C27:H27)</f>
        <v>0</v>
      </c>
      <c r="J27" s="119"/>
      <c r="K27" s="246">
        <f t="shared" si="5"/>
        <v>0</v>
      </c>
    </row>
    <row r="28" spans="1:12" x14ac:dyDescent="0.2">
      <c r="A28" s="122" t="s">
        <v>196</v>
      </c>
      <c r="B28" s="123" t="s">
        <v>45</v>
      </c>
      <c r="C28" s="244"/>
      <c r="D28" s="244"/>
      <c r="E28" s="244"/>
      <c r="F28" s="124"/>
      <c r="G28" s="124">
        <v>45313</v>
      </c>
      <c r="H28" s="124"/>
      <c r="I28" s="125">
        <f t="shared" si="6"/>
        <v>45313</v>
      </c>
      <c r="J28" s="119"/>
      <c r="K28" s="246">
        <f>SUM(C29+D28+E28+F28+H28+J28+I28)</f>
        <v>45313</v>
      </c>
    </row>
    <row r="29" spans="1:12" x14ac:dyDescent="0.2">
      <c r="A29" s="122" t="s">
        <v>197</v>
      </c>
      <c r="B29" s="123" t="s">
        <v>46</v>
      </c>
      <c r="C29" s="244"/>
      <c r="D29" s="244"/>
      <c r="E29" s="244"/>
      <c r="F29" s="124"/>
      <c r="G29" s="124"/>
      <c r="H29" s="124"/>
      <c r="I29" s="125">
        <f t="shared" si="6"/>
        <v>0</v>
      </c>
      <c r="J29" s="119"/>
      <c r="K29" s="246">
        <f t="shared" si="5"/>
        <v>0</v>
      </c>
    </row>
    <row r="30" spans="1:12" x14ac:dyDescent="0.2">
      <c r="A30" s="122" t="s">
        <v>198</v>
      </c>
      <c r="B30" s="123" t="s">
        <v>47</v>
      </c>
      <c r="C30" s="244"/>
      <c r="D30" s="244"/>
      <c r="E30" s="244"/>
      <c r="F30" s="124"/>
      <c r="G30" s="124"/>
      <c r="H30" s="124"/>
      <c r="I30" s="125">
        <f t="shared" si="6"/>
        <v>0</v>
      </c>
      <c r="J30" s="119"/>
      <c r="K30" s="246">
        <f t="shared" si="5"/>
        <v>0</v>
      </c>
    </row>
    <row r="31" spans="1:12" x14ac:dyDescent="0.2">
      <c r="A31" s="122" t="s">
        <v>199</v>
      </c>
      <c r="B31" s="123" t="s">
        <v>48</v>
      </c>
      <c r="C31" s="124"/>
      <c r="D31" s="124"/>
      <c r="E31" s="124"/>
      <c r="F31" s="124"/>
      <c r="G31" s="124"/>
      <c r="H31" s="124"/>
      <c r="I31" s="125">
        <f t="shared" si="6"/>
        <v>0</v>
      </c>
      <c r="J31" s="119"/>
      <c r="K31" s="246">
        <f t="shared" si="5"/>
        <v>0</v>
      </c>
    </row>
    <row r="32" spans="1:12" s="134" customFormat="1" x14ac:dyDescent="0.2">
      <c r="A32" s="128" t="s">
        <v>200</v>
      </c>
      <c r="B32" s="129" t="s">
        <v>49</v>
      </c>
      <c r="C32" s="247"/>
      <c r="D32" s="247"/>
      <c r="E32" s="247"/>
      <c r="F32" s="130">
        <v>-30565</v>
      </c>
      <c r="G32" s="130"/>
      <c r="H32" s="130"/>
      <c r="I32" s="131">
        <f t="shared" si="6"/>
        <v>-30565</v>
      </c>
      <c r="J32" s="132"/>
      <c r="K32" s="246">
        <f t="shared" si="5"/>
        <v>-30565</v>
      </c>
      <c r="L32" s="133"/>
    </row>
    <row r="33" spans="1:11" x14ac:dyDescent="0.2">
      <c r="A33" s="122" t="s">
        <v>201</v>
      </c>
      <c r="B33" s="123" t="s">
        <v>50</v>
      </c>
      <c r="C33" s="135">
        <v>0</v>
      </c>
      <c r="D33" s="135">
        <v>0</v>
      </c>
      <c r="E33" s="135">
        <v>0</v>
      </c>
      <c r="F33" s="135">
        <v>0</v>
      </c>
      <c r="G33" s="135">
        <f t="shared" ref="G33" si="7">SUM(G35+G40+G41+G42+G43+G44+G45+G46+G47)</f>
        <v>-7191983</v>
      </c>
      <c r="H33" s="135">
        <v>0</v>
      </c>
      <c r="I33" s="125">
        <f t="shared" si="6"/>
        <v>-7191983</v>
      </c>
      <c r="J33" s="126">
        <v>0</v>
      </c>
      <c r="K33" s="125">
        <f>SUM(C33+D33+E33+F33+H33+J33+I33)</f>
        <v>-7191983</v>
      </c>
    </row>
    <row r="34" spans="1:11" x14ac:dyDescent="0.2">
      <c r="A34" s="122" t="s">
        <v>202</v>
      </c>
      <c r="B34" s="123"/>
      <c r="C34" s="136"/>
      <c r="D34" s="136"/>
      <c r="E34" s="136"/>
      <c r="F34" s="136"/>
      <c r="G34" s="136"/>
      <c r="H34" s="136"/>
      <c r="I34" s="125"/>
      <c r="J34" s="127"/>
      <c r="K34" s="125"/>
    </row>
    <row r="35" spans="1:11" x14ac:dyDescent="0.2">
      <c r="A35" s="122" t="s">
        <v>203</v>
      </c>
      <c r="B35" s="123" t="s">
        <v>51</v>
      </c>
      <c r="C35" s="135">
        <v>0</v>
      </c>
      <c r="D35" s="135">
        <v>0</v>
      </c>
      <c r="E35" s="135">
        <v>0</v>
      </c>
      <c r="F35" s="135">
        <v>0</v>
      </c>
      <c r="G35" s="135">
        <v>0</v>
      </c>
      <c r="H35" s="135">
        <v>0</v>
      </c>
      <c r="I35" s="125">
        <f>SUM(C35:H35)</f>
        <v>0</v>
      </c>
      <c r="J35" s="126">
        <v>0</v>
      </c>
      <c r="K35" s="125">
        <f>SUM(C35+D35+E35+F35+H35+J35)</f>
        <v>0</v>
      </c>
    </row>
    <row r="36" spans="1:11" x14ac:dyDescent="0.2">
      <c r="A36" s="122" t="s">
        <v>202</v>
      </c>
      <c r="B36" s="123"/>
      <c r="C36" s="136"/>
      <c r="D36" s="136"/>
      <c r="E36" s="136"/>
      <c r="F36" s="136"/>
      <c r="G36" s="136"/>
      <c r="H36" s="136"/>
      <c r="I36" s="124"/>
      <c r="J36" s="127"/>
      <c r="K36" s="125"/>
    </row>
    <row r="37" spans="1:11" x14ac:dyDescent="0.2">
      <c r="A37" s="122" t="s">
        <v>204</v>
      </c>
      <c r="B37" s="123"/>
      <c r="C37" s="124"/>
      <c r="D37" s="124"/>
      <c r="E37" s="124"/>
      <c r="F37" s="124"/>
      <c r="G37" s="124"/>
      <c r="H37" s="124"/>
      <c r="I37" s="125">
        <f>SUM(C37:H37)</f>
        <v>0</v>
      </c>
      <c r="J37" s="119"/>
      <c r="K37" s="125">
        <f>SUM(C37+D37+E37+F37+H37+J37)</f>
        <v>0</v>
      </c>
    </row>
    <row r="38" spans="1:11" ht="24" x14ac:dyDescent="0.2">
      <c r="A38" s="122" t="s">
        <v>205</v>
      </c>
      <c r="B38" s="123"/>
      <c r="C38" s="124"/>
      <c r="D38" s="124"/>
      <c r="E38" s="124"/>
      <c r="F38" s="124"/>
      <c r="G38" s="124"/>
      <c r="H38" s="124"/>
      <c r="I38" s="125">
        <f t="shared" ref="I38:I47" si="8">SUM(C38:H38)</f>
        <v>0</v>
      </c>
      <c r="J38" s="119"/>
      <c r="K38" s="125">
        <f t="shared" ref="K38:K48" si="9">SUM(C38+D38+E38+F38+H38+J38)</f>
        <v>0</v>
      </c>
    </row>
    <row r="39" spans="1:11" x14ac:dyDescent="0.2">
      <c r="A39" s="122" t="s">
        <v>206</v>
      </c>
      <c r="B39" s="123"/>
      <c r="C39" s="124"/>
      <c r="D39" s="124"/>
      <c r="E39" s="124"/>
      <c r="F39" s="124"/>
      <c r="G39" s="124"/>
      <c r="H39" s="124"/>
      <c r="I39" s="125">
        <f t="shared" si="8"/>
        <v>0</v>
      </c>
      <c r="J39" s="119"/>
      <c r="K39" s="125">
        <f t="shared" si="9"/>
        <v>0</v>
      </c>
    </row>
    <row r="40" spans="1:11" x14ac:dyDescent="0.2">
      <c r="A40" s="122" t="s">
        <v>207</v>
      </c>
      <c r="B40" s="123" t="s">
        <v>52</v>
      </c>
      <c r="C40" s="124"/>
      <c r="D40" s="124"/>
      <c r="E40" s="124"/>
      <c r="F40" s="124"/>
      <c r="G40" s="124"/>
      <c r="H40" s="124"/>
      <c r="I40" s="125">
        <f t="shared" si="8"/>
        <v>0</v>
      </c>
      <c r="J40" s="119"/>
      <c r="K40" s="125">
        <f t="shared" si="9"/>
        <v>0</v>
      </c>
    </row>
    <row r="41" spans="1:11" x14ac:dyDescent="0.2">
      <c r="A41" s="122" t="s">
        <v>208</v>
      </c>
      <c r="B41" s="123" t="s">
        <v>53</v>
      </c>
      <c r="C41" s="124"/>
      <c r="D41" s="124"/>
      <c r="E41" s="124"/>
      <c r="F41" s="124"/>
      <c r="G41" s="124"/>
      <c r="H41" s="124"/>
      <c r="I41" s="125">
        <f t="shared" si="8"/>
        <v>0</v>
      </c>
      <c r="J41" s="119"/>
      <c r="K41" s="125">
        <f t="shared" si="9"/>
        <v>0</v>
      </c>
    </row>
    <row r="42" spans="1:11" x14ac:dyDescent="0.2">
      <c r="A42" s="122" t="s">
        <v>209</v>
      </c>
      <c r="B42" s="123" t="s">
        <v>54</v>
      </c>
      <c r="C42" s="124"/>
      <c r="D42" s="124"/>
      <c r="E42" s="124"/>
      <c r="F42" s="124"/>
      <c r="G42" s="124"/>
      <c r="H42" s="124"/>
      <c r="I42" s="125">
        <f t="shared" si="8"/>
        <v>0</v>
      </c>
      <c r="J42" s="119"/>
      <c r="K42" s="125">
        <f t="shared" si="9"/>
        <v>0</v>
      </c>
    </row>
    <row r="43" spans="1:11" x14ac:dyDescent="0.2">
      <c r="A43" s="122" t="s">
        <v>210</v>
      </c>
      <c r="B43" s="123" t="s">
        <v>55</v>
      </c>
      <c r="C43" s="124"/>
      <c r="D43" s="124"/>
      <c r="E43" s="124"/>
      <c r="F43" s="124"/>
      <c r="G43" s="124"/>
      <c r="H43" s="124"/>
      <c r="I43" s="125">
        <f t="shared" si="8"/>
        <v>0</v>
      </c>
      <c r="J43" s="119"/>
      <c r="K43" s="125">
        <f t="shared" si="9"/>
        <v>0</v>
      </c>
    </row>
    <row r="44" spans="1:11" x14ac:dyDescent="0.2">
      <c r="A44" s="122" t="s">
        <v>211</v>
      </c>
      <c r="B44" s="123" t="s">
        <v>56</v>
      </c>
      <c r="C44" s="124"/>
      <c r="D44" s="124"/>
      <c r="E44" s="124"/>
      <c r="F44" s="124"/>
      <c r="G44" s="124">
        <v>-7191983</v>
      </c>
      <c r="H44" s="124"/>
      <c r="I44" s="125">
        <f t="shared" si="8"/>
        <v>-7191983</v>
      </c>
      <c r="J44" s="119"/>
      <c r="K44" s="125">
        <f>SUM(C44+D44+E44+F44+H44+J44+I44)</f>
        <v>-7191983</v>
      </c>
    </row>
    <row r="45" spans="1:11" x14ac:dyDescent="0.2">
      <c r="A45" s="122" t="s">
        <v>212</v>
      </c>
      <c r="B45" s="123" t="s">
        <v>57</v>
      </c>
      <c r="C45" s="124"/>
      <c r="D45" s="124"/>
      <c r="E45" s="124"/>
      <c r="F45" s="124"/>
      <c r="G45" s="124"/>
      <c r="H45" s="124"/>
      <c r="I45" s="125">
        <f t="shared" si="8"/>
        <v>0</v>
      </c>
      <c r="J45" s="119"/>
      <c r="K45" s="125">
        <f t="shared" si="9"/>
        <v>0</v>
      </c>
    </row>
    <row r="46" spans="1:11" x14ac:dyDescent="0.2">
      <c r="A46" s="122" t="s">
        <v>213</v>
      </c>
      <c r="B46" s="123" t="s">
        <v>58</v>
      </c>
      <c r="C46" s="124"/>
      <c r="D46" s="124"/>
      <c r="E46" s="124"/>
      <c r="F46" s="124"/>
      <c r="G46" s="124"/>
      <c r="H46" s="124"/>
      <c r="I46" s="125">
        <f t="shared" si="8"/>
        <v>0</v>
      </c>
      <c r="J46" s="119"/>
      <c r="K46" s="125">
        <f t="shared" si="9"/>
        <v>0</v>
      </c>
    </row>
    <row r="47" spans="1:11" ht="24" x14ac:dyDescent="0.2">
      <c r="A47" s="122" t="s">
        <v>214</v>
      </c>
      <c r="B47" s="123" t="s">
        <v>59</v>
      </c>
      <c r="C47" s="124"/>
      <c r="D47" s="124"/>
      <c r="E47" s="124"/>
      <c r="F47" s="124"/>
      <c r="G47" s="124"/>
      <c r="H47" s="124"/>
      <c r="I47" s="125">
        <f t="shared" si="8"/>
        <v>0</v>
      </c>
      <c r="J47" s="119"/>
      <c r="K47" s="125">
        <f t="shared" si="9"/>
        <v>0</v>
      </c>
    </row>
    <row r="48" spans="1:11" x14ac:dyDescent="0.2">
      <c r="A48" s="122" t="s">
        <v>215</v>
      </c>
      <c r="B48" s="123" t="s">
        <v>60</v>
      </c>
      <c r="C48" s="124"/>
      <c r="D48" s="124"/>
      <c r="E48" s="124"/>
      <c r="F48" s="124"/>
      <c r="G48" s="124"/>
      <c r="H48" s="124"/>
      <c r="I48" s="125">
        <f t="shared" ref="I48" si="10">SUM(C48:H48)</f>
        <v>0</v>
      </c>
      <c r="J48" s="119"/>
      <c r="K48" s="125">
        <f t="shared" si="9"/>
        <v>0</v>
      </c>
    </row>
    <row r="49" spans="1:13" s="121" customFormat="1" ht="24" x14ac:dyDescent="0.2">
      <c r="A49" s="116" t="s">
        <v>216</v>
      </c>
      <c r="B49" s="117" t="s">
        <v>61</v>
      </c>
      <c r="C49" s="250">
        <f t="shared" ref="C49:K49" si="11">SUM(C19+C20+C33)</f>
        <v>4405169</v>
      </c>
      <c r="D49" s="250">
        <f t="shared" si="11"/>
        <v>0</v>
      </c>
      <c r="E49" s="250">
        <f t="shared" si="11"/>
        <v>0</v>
      </c>
      <c r="F49" s="250">
        <f t="shared" si="11"/>
        <v>-437908</v>
      </c>
      <c r="G49" s="250">
        <f t="shared" si="11"/>
        <v>89810488</v>
      </c>
      <c r="H49" s="250">
        <f t="shared" si="11"/>
        <v>0</v>
      </c>
      <c r="I49" s="250">
        <f t="shared" si="11"/>
        <v>93777749</v>
      </c>
      <c r="J49" s="250">
        <f t="shared" si="11"/>
        <v>0</v>
      </c>
      <c r="K49" s="250">
        <f t="shared" si="11"/>
        <v>93777749</v>
      </c>
      <c r="L49" s="120"/>
    </row>
    <row r="50" spans="1:13" x14ac:dyDescent="0.2">
      <c r="A50" s="122" t="s">
        <v>187</v>
      </c>
      <c r="B50" s="123" t="s">
        <v>62</v>
      </c>
      <c r="C50" s="124"/>
      <c r="D50" s="124"/>
      <c r="E50" s="124"/>
      <c r="F50" s="124"/>
      <c r="G50" s="124"/>
      <c r="H50" s="124"/>
      <c r="I50" s="125">
        <v>0</v>
      </c>
      <c r="J50" s="119"/>
      <c r="K50" s="125">
        <v>0</v>
      </c>
    </row>
    <row r="51" spans="1:13" ht="12.75" x14ac:dyDescent="0.2">
      <c r="A51" s="27" t="s">
        <v>217</v>
      </c>
      <c r="B51" s="123"/>
      <c r="C51" s="248"/>
      <c r="D51" s="248"/>
      <c r="E51" s="248"/>
      <c r="F51" s="248"/>
      <c r="G51" s="248"/>
      <c r="H51" s="248"/>
      <c r="I51" s="249"/>
      <c r="J51" s="249"/>
      <c r="K51" s="249">
        <v>0</v>
      </c>
    </row>
    <row r="52" spans="1:13" ht="12.75" x14ac:dyDescent="0.2">
      <c r="A52" s="27" t="s">
        <v>218</v>
      </c>
      <c r="B52" s="123"/>
      <c r="C52" s="248"/>
      <c r="D52" s="248"/>
      <c r="E52" s="248"/>
      <c r="F52" s="248"/>
      <c r="G52" s="248"/>
      <c r="H52" s="248"/>
      <c r="I52" s="249"/>
      <c r="J52" s="249"/>
      <c r="K52" s="249">
        <v>0</v>
      </c>
    </row>
    <row r="53" spans="1:13" ht="12.75" x14ac:dyDescent="0.2">
      <c r="A53" s="27" t="s">
        <v>219</v>
      </c>
      <c r="B53" s="123"/>
      <c r="C53" s="248"/>
      <c r="D53" s="248"/>
      <c r="E53" s="248"/>
      <c r="F53" s="248"/>
      <c r="G53" s="248"/>
      <c r="H53" s="248"/>
      <c r="I53" s="249"/>
      <c r="J53" s="249"/>
      <c r="K53" s="249">
        <v>0</v>
      </c>
    </row>
    <row r="54" spans="1:13" x14ac:dyDescent="0.2">
      <c r="A54" s="122" t="s">
        <v>220</v>
      </c>
      <c r="B54" s="123" t="s">
        <v>63</v>
      </c>
      <c r="C54" s="135"/>
      <c r="D54" s="135"/>
      <c r="E54" s="135">
        <v>0</v>
      </c>
      <c r="F54" s="135">
        <f t="shared" ref="F54:G54" si="12">F49+F50</f>
        <v>-437908</v>
      </c>
      <c r="G54" s="135">
        <f t="shared" si="12"/>
        <v>89810488</v>
      </c>
      <c r="H54" s="135">
        <v>0</v>
      </c>
      <c r="I54" s="125">
        <f t="shared" ref="I54:I83" si="13">SUM(C54:H54)</f>
        <v>89372580</v>
      </c>
      <c r="J54" s="126">
        <f>J49+J50</f>
        <v>0</v>
      </c>
      <c r="K54" s="125">
        <f t="shared" ref="K54:K84" si="14">I54+J54</f>
        <v>89372580</v>
      </c>
    </row>
    <row r="55" spans="1:13" x14ac:dyDescent="0.2">
      <c r="A55" s="122" t="s">
        <v>221</v>
      </c>
      <c r="B55" s="123" t="s">
        <v>35</v>
      </c>
      <c r="C55" s="135">
        <v>4405169</v>
      </c>
      <c r="D55" s="135">
        <v>0</v>
      </c>
      <c r="E55" s="135">
        <v>0</v>
      </c>
      <c r="F55" s="135">
        <f t="shared" ref="F55:G55" si="15">F56+F57</f>
        <v>31569</v>
      </c>
      <c r="G55" s="135">
        <f t="shared" si="15"/>
        <v>12023925.000000007</v>
      </c>
      <c r="H55" s="135">
        <v>0</v>
      </c>
      <c r="I55" s="125">
        <f t="shared" si="13"/>
        <v>16460663.000000007</v>
      </c>
      <c r="J55" s="126">
        <f>J56+J57</f>
        <v>0</v>
      </c>
      <c r="K55" s="125">
        <f t="shared" si="14"/>
        <v>16460663.000000007</v>
      </c>
    </row>
    <row r="56" spans="1:13" x14ac:dyDescent="0.2">
      <c r="A56" s="122" t="s">
        <v>222</v>
      </c>
      <c r="B56" s="123" t="s">
        <v>64</v>
      </c>
      <c r="C56" s="124">
        <v>0</v>
      </c>
      <c r="D56" s="244">
        <v>0</v>
      </c>
      <c r="E56" s="244"/>
      <c r="F56" s="244"/>
      <c r="G56" s="118">
        <v>12023925.000000007</v>
      </c>
      <c r="H56" s="118"/>
      <c r="I56" s="125">
        <f t="shared" si="13"/>
        <v>12023925.000000007</v>
      </c>
      <c r="J56" s="119"/>
      <c r="K56" s="125">
        <f t="shared" si="14"/>
        <v>12023925.000000007</v>
      </c>
      <c r="M56" s="137"/>
    </row>
    <row r="57" spans="1:13" x14ac:dyDescent="0.2">
      <c r="A57" s="122" t="s">
        <v>223</v>
      </c>
      <c r="B57" s="123" t="s">
        <v>65</v>
      </c>
      <c r="C57" s="125"/>
      <c r="D57" s="125"/>
      <c r="E57" s="125">
        <v>0</v>
      </c>
      <c r="F57" s="125">
        <f t="shared" ref="F57:G57" si="16">SUM(F59:F67)</f>
        <v>31569</v>
      </c>
      <c r="G57" s="125">
        <f t="shared" si="16"/>
        <v>0</v>
      </c>
      <c r="H57" s="125">
        <v>0</v>
      </c>
      <c r="I57" s="125">
        <f t="shared" si="13"/>
        <v>31569</v>
      </c>
      <c r="J57" s="126">
        <f>SUM(J59:J67)</f>
        <v>0</v>
      </c>
      <c r="K57" s="125">
        <f t="shared" si="14"/>
        <v>31569</v>
      </c>
    </row>
    <row r="58" spans="1:13" x14ac:dyDescent="0.2">
      <c r="A58" s="122" t="s">
        <v>202</v>
      </c>
      <c r="B58" s="123"/>
      <c r="C58" s="124"/>
      <c r="D58" s="124"/>
      <c r="E58" s="124"/>
      <c r="F58" s="124"/>
      <c r="G58" s="124"/>
      <c r="H58" s="124"/>
      <c r="I58" s="125">
        <f t="shared" si="13"/>
        <v>0</v>
      </c>
      <c r="J58" s="127"/>
      <c r="K58" s="125">
        <f t="shared" si="14"/>
        <v>0</v>
      </c>
    </row>
    <row r="59" spans="1:13" ht="24" x14ac:dyDescent="0.2">
      <c r="A59" s="122" t="s">
        <v>192</v>
      </c>
      <c r="B59" s="123" t="s">
        <v>66</v>
      </c>
      <c r="C59" s="244"/>
      <c r="D59" s="244"/>
      <c r="E59" s="244"/>
      <c r="F59" s="124"/>
      <c r="G59" s="244"/>
      <c r="H59" s="244"/>
      <c r="I59" s="125">
        <f t="shared" si="13"/>
        <v>0</v>
      </c>
      <c r="J59" s="119"/>
      <c r="K59" s="125">
        <f t="shared" si="14"/>
        <v>0</v>
      </c>
    </row>
    <row r="60" spans="1:13" ht="24" x14ac:dyDescent="0.2">
      <c r="A60" s="122" t="s">
        <v>193</v>
      </c>
      <c r="B60" s="123" t="s">
        <v>67</v>
      </c>
      <c r="C60" s="124"/>
      <c r="D60" s="124"/>
      <c r="E60" s="124"/>
      <c r="F60" s="124"/>
      <c r="G60" s="124"/>
      <c r="H60" s="124"/>
      <c r="I60" s="125">
        <f t="shared" si="13"/>
        <v>0</v>
      </c>
      <c r="J60" s="119"/>
      <c r="K60" s="125">
        <f t="shared" si="14"/>
        <v>0</v>
      </c>
    </row>
    <row r="61" spans="1:13" x14ac:dyDescent="0.2">
      <c r="A61" s="122" t="s">
        <v>194</v>
      </c>
      <c r="B61" s="123" t="s">
        <v>68</v>
      </c>
      <c r="C61" s="244"/>
      <c r="D61" s="244"/>
      <c r="E61" s="244"/>
      <c r="F61" s="124"/>
      <c r="G61" s="244"/>
      <c r="H61" s="244"/>
      <c r="I61" s="125">
        <f t="shared" si="13"/>
        <v>0</v>
      </c>
      <c r="J61" s="119"/>
      <c r="K61" s="125">
        <f t="shared" si="14"/>
        <v>0</v>
      </c>
    </row>
    <row r="62" spans="1:13" ht="24" x14ac:dyDescent="0.2">
      <c r="A62" s="122" t="s">
        <v>195</v>
      </c>
      <c r="B62" s="123" t="s">
        <v>69</v>
      </c>
      <c r="C62" s="124"/>
      <c r="D62" s="124"/>
      <c r="E62" s="124"/>
      <c r="F62" s="124"/>
      <c r="G62" s="124"/>
      <c r="H62" s="124"/>
      <c r="I62" s="125">
        <f t="shared" si="13"/>
        <v>0</v>
      </c>
      <c r="J62" s="119"/>
      <c r="K62" s="125">
        <f t="shared" si="14"/>
        <v>0</v>
      </c>
    </row>
    <row r="63" spans="1:13" x14ac:dyDescent="0.2">
      <c r="A63" s="122" t="s">
        <v>196</v>
      </c>
      <c r="B63" s="123" t="s">
        <v>70</v>
      </c>
      <c r="C63" s="124"/>
      <c r="D63" s="124"/>
      <c r="E63" s="124"/>
      <c r="F63" s="124"/>
      <c r="G63" s="124"/>
      <c r="H63" s="124"/>
      <c r="I63" s="125">
        <f t="shared" si="13"/>
        <v>0</v>
      </c>
      <c r="J63" s="119"/>
      <c r="K63" s="125">
        <f t="shared" si="14"/>
        <v>0</v>
      </c>
    </row>
    <row r="64" spans="1:13" x14ac:dyDescent="0.2">
      <c r="A64" s="122" t="s">
        <v>197</v>
      </c>
      <c r="B64" s="123" t="s">
        <v>71</v>
      </c>
      <c r="C64" s="244"/>
      <c r="D64" s="244"/>
      <c r="E64" s="124"/>
      <c r="F64" s="124"/>
      <c r="G64" s="244"/>
      <c r="H64" s="244"/>
      <c r="I64" s="125">
        <f t="shared" si="13"/>
        <v>0</v>
      </c>
      <c r="J64" s="119"/>
      <c r="K64" s="125">
        <f t="shared" si="14"/>
        <v>0</v>
      </c>
    </row>
    <row r="65" spans="1:11" ht="23.25" customHeight="1" x14ac:dyDescent="0.2">
      <c r="A65" s="122" t="s">
        <v>198</v>
      </c>
      <c r="B65" s="123" t="s">
        <v>72</v>
      </c>
      <c r="C65" s="244"/>
      <c r="D65" s="244"/>
      <c r="E65" s="244"/>
      <c r="F65" s="124"/>
      <c r="G65" s="244"/>
      <c r="H65" s="244"/>
      <c r="I65" s="125">
        <f t="shared" si="13"/>
        <v>0</v>
      </c>
      <c r="J65" s="119"/>
      <c r="K65" s="125">
        <f t="shared" si="14"/>
        <v>0</v>
      </c>
    </row>
    <row r="66" spans="1:11" x14ac:dyDescent="0.2">
      <c r="A66" s="122" t="s">
        <v>199</v>
      </c>
      <c r="B66" s="123" t="s">
        <v>73</v>
      </c>
      <c r="C66" s="124"/>
      <c r="D66" s="124"/>
      <c r="E66" s="124"/>
      <c r="F66" s="124"/>
      <c r="G66" s="124"/>
      <c r="H66" s="124"/>
      <c r="I66" s="125">
        <f t="shared" si="13"/>
        <v>0</v>
      </c>
      <c r="J66" s="119"/>
      <c r="K66" s="125">
        <f t="shared" si="14"/>
        <v>0</v>
      </c>
    </row>
    <row r="67" spans="1:11" x14ac:dyDescent="0.2">
      <c r="A67" s="122" t="s">
        <v>200</v>
      </c>
      <c r="B67" s="123" t="s">
        <v>74</v>
      </c>
      <c r="C67" s="244"/>
      <c r="D67" s="244"/>
      <c r="E67" s="244"/>
      <c r="F67" s="124">
        <v>31569</v>
      </c>
      <c r="G67" s="244"/>
      <c r="H67" s="244"/>
      <c r="I67" s="125">
        <f t="shared" si="13"/>
        <v>31569</v>
      </c>
      <c r="J67" s="119"/>
      <c r="K67" s="125">
        <f t="shared" si="14"/>
        <v>31569</v>
      </c>
    </row>
    <row r="68" spans="1:11" x14ac:dyDescent="0.2">
      <c r="A68" s="122" t="s">
        <v>224</v>
      </c>
      <c r="B68" s="123" t="s">
        <v>75</v>
      </c>
      <c r="C68" s="135">
        <v>0</v>
      </c>
      <c r="D68" s="135">
        <v>0</v>
      </c>
      <c r="E68" s="135">
        <v>0</v>
      </c>
      <c r="F68" s="135">
        <v>0</v>
      </c>
      <c r="G68" s="135">
        <f>SUM(G79)</f>
        <v>-547187</v>
      </c>
      <c r="H68" s="135">
        <v>0</v>
      </c>
      <c r="I68" s="125">
        <f t="shared" si="13"/>
        <v>-547187</v>
      </c>
      <c r="J68" s="126">
        <f>SUM(J70+J75+J76+J77+J78+J79+J80+J81+J82)</f>
        <v>0</v>
      </c>
      <c r="K68" s="125">
        <f t="shared" si="14"/>
        <v>-547187</v>
      </c>
    </row>
    <row r="69" spans="1:11" x14ac:dyDescent="0.2">
      <c r="A69" s="122" t="s">
        <v>202</v>
      </c>
      <c r="B69" s="123"/>
      <c r="C69" s="136"/>
      <c r="D69" s="136"/>
      <c r="E69" s="136"/>
      <c r="F69" s="136"/>
      <c r="G69" s="136"/>
      <c r="H69" s="136"/>
      <c r="I69" s="125"/>
      <c r="J69" s="127"/>
      <c r="K69" s="125">
        <f t="shared" si="14"/>
        <v>0</v>
      </c>
    </row>
    <row r="70" spans="1:11" x14ac:dyDescent="0.2">
      <c r="A70" s="122" t="s">
        <v>203</v>
      </c>
      <c r="B70" s="123" t="s">
        <v>76</v>
      </c>
      <c r="C70" s="135">
        <v>0</v>
      </c>
      <c r="D70" s="135">
        <v>0</v>
      </c>
      <c r="E70" s="135">
        <v>0</v>
      </c>
      <c r="F70" s="135">
        <v>0</v>
      </c>
      <c r="G70" s="135">
        <v>0</v>
      </c>
      <c r="H70" s="135">
        <v>0</v>
      </c>
      <c r="I70" s="125">
        <f t="shared" si="13"/>
        <v>0</v>
      </c>
      <c r="J70" s="126">
        <f>SUM(J72:J74)</f>
        <v>0</v>
      </c>
      <c r="K70" s="125">
        <f t="shared" si="14"/>
        <v>0</v>
      </c>
    </row>
    <row r="71" spans="1:11" x14ac:dyDescent="0.2">
      <c r="A71" s="122" t="s">
        <v>202</v>
      </c>
      <c r="B71" s="123"/>
      <c r="C71" s="136">
        <v>0</v>
      </c>
      <c r="D71" s="136">
        <v>0</v>
      </c>
      <c r="E71" s="136"/>
      <c r="F71" s="136"/>
      <c r="G71" s="136"/>
      <c r="H71" s="136"/>
      <c r="I71" s="125"/>
      <c r="J71" s="127"/>
      <c r="K71" s="125">
        <f t="shared" si="14"/>
        <v>0</v>
      </c>
    </row>
    <row r="72" spans="1:11" x14ac:dyDescent="0.2">
      <c r="A72" s="122" t="s">
        <v>204</v>
      </c>
      <c r="B72" s="123"/>
      <c r="C72" s="124"/>
      <c r="D72" s="124"/>
      <c r="E72" s="124"/>
      <c r="F72" s="124"/>
      <c r="G72" s="124"/>
      <c r="H72" s="124"/>
      <c r="I72" s="125">
        <f t="shared" si="13"/>
        <v>0</v>
      </c>
      <c r="J72" s="119"/>
      <c r="K72" s="125">
        <f t="shared" si="14"/>
        <v>0</v>
      </c>
    </row>
    <row r="73" spans="1:11" ht="24" x14ac:dyDescent="0.2">
      <c r="A73" s="122" t="s">
        <v>205</v>
      </c>
      <c r="B73" s="123"/>
      <c r="C73" s="124"/>
      <c r="D73" s="124"/>
      <c r="E73" s="124"/>
      <c r="F73" s="124"/>
      <c r="G73" s="124"/>
      <c r="H73" s="124"/>
      <c r="I73" s="125">
        <f t="shared" si="13"/>
        <v>0</v>
      </c>
      <c r="J73" s="119"/>
      <c r="K73" s="125">
        <f t="shared" si="14"/>
        <v>0</v>
      </c>
    </row>
    <row r="74" spans="1:11" x14ac:dyDescent="0.2">
      <c r="A74" s="122" t="s">
        <v>206</v>
      </c>
      <c r="B74" s="123"/>
      <c r="C74" s="124"/>
      <c r="D74" s="124"/>
      <c r="E74" s="124"/>
      <c r="F74" s="124"/>
      <c r="G74" s="124"/>
      <c r="H74" s="124"/>
      <c r="I74" s="125">
        <f t="shared" si="13"/>
        <v>0</v>
      </c>
      <c r="J74" s="119"/>
      <c r="K74" s="125">
        <f t="shared" si="14"/>
        <v>0</v>
      </c>
    </row>
    <row r="75" spans="1:11" x14ac:dyDescent="0.2">
      <c r="A75" s="122" t="s">
        <v>207</v>
      </c>
      <c r="B75" s="123" t="s">
        <v>77</v>
      </c>
      <c r="C75" s="124"/>
      <c r="D75" s="124"/>
      <c r="E75" s="124"/>
      <c r="F75" s="124"/>
      <c r="G75" s="124"/>
      <c r="H75" s="124"/>
      <c r="I75" s="125">
        <f t="shared" si="13"/>
        <v>0</v>
      </c>
      <c r="J75" s="119"/>
      <c r="K75" s="125">
        <f t="shared" si="14"/>
        <v>0</v>
      </c>
    </row>
    <row r="76" spans="1:11" x14ac:dyDescent="0.2">
      <c r="A76" s="122" t="s">
        <v>208</v>
      </c>
      <c r="B76" s="123" t="s">
        <v>78</v>
      </c>
      <c r="C76" s="124"/>
      <c r="D76" s="124"/>
      <c r="E76" s="124"/>
      <c r="F76" s="124"/>
      <c r="G76" s="124"/>
      <c r="H76" s="124"/>
      <c r="I76" s="125">
        <f t="shared" si="13"/>
        <v>0</v>
      </c>
      <c r="J76" s="119"/>
      <c r="K76" s="125">
        <f t="shared" si="14"/>
        <v>0</v>
      </c>
    </row>
    <row r="77" spans="1:11" x14ac:dyDescent="0.2">
      <c r="A77" s="122" t="s">
        <v>209</v>
      </c>
      <c r="B77" s="123" t="s">
        <v>79</v>
      </c>
      <c r="C77" s="124"/>
      <c r="D77" s="124"/>
      <c r="E77" s="124"/>
      <c r="F77" s="124"/>
      <c r="G77" s="124"/>
      <c r="H77" s="124"/>
      <c r="I77" s="125">
        <f t="shared" si="13"/>
        <v>0</v>
      </c>
      <c r="J77" s="119"/>
      <c r="K77" s="125">
        <f t="shared" si="14"/>
        <v>0</v>
      </c>
    </row>
    <row r="78" spans="1:11" x14ac:dyDescent="0.2">
      <c r="A78" s="122" t="s">
        <v>210</v>
      </c>
      <c r="B78" s="123" t="s">
        <v>80</v>
      </c>
      <c r="C78" s="124"/>
      <c r="D78" s="124"/>
      <c r="E78" s="124"/>
      <c r="F78" s="124"/>
      <c r="G78" s="124"/>
      <c r="H78" s="124"/>
      <c r="I78" s="125">
        <f t="shared" si="13"/>
        <v>0</v>
      </c>
      <c r="J78" s="119"/>
      <c r="K78" s="125">
        <f t="shared" si="14"/>
        <v>0</v>
      </c>
    </row>
    <row r="79" spans="1:11" x14ac:dyDescent="0.2">
      <c r="A79" s="122" t="s">
        <v>211</v>
      </c>
      <c r="B79" s="123" t="s">
        <v>81</v>
      </c>
      <c r="C79" s="124"/>
      <c r="D79" s="124"/>
      <c r="E79" s="124"/>
      <c r="F79" s="124"/>
      <c r="G79" s="124">
        <v>-547187</v>
      </c>
      <c r="H79" s="124"/>
      <c r="I79" s="125">
        <f t="shared" si="13"/>
        <v>-547187</v>
      </c>
      <c r="J79" s="119"/>
      <c r="K79" s="125">
        <f t="shared" si="14"/>
        <v>-547187</v>
      </c>
    </row>
    <row r="80" spans="1:11" x14ac:dyDescent="0.2">
      <c r="A80" s="122" t="s">
        <v>212</v>
      </c>
      <c r="B80" s="123" t="s">
        <v>82</v>
      </c>
      <c r="C80" s="124"/>
      <c r="D80" s="124"/>
      <c r="E80" s="124"/>
      <c r="F80" s="124"/>
      <c r="G80" s="124"/>
      <c r="H80" s="124"/>
      <c r="I80" s="125">
        <f t="shared" si="13"/>
        <v>0</v>
      </c>
      <c r="J80" s="119"/>
      <c r="K80" s="125">
        <f t="shared" si="14"/>
        <v>0</v>
      </c>
    </row>
    <row r="81" spans="1:12" x14ac:dyDescent="0.2">
      <c r="A81" s="122" t="s">
        <v>213</v>
      </c>
      <c r="B81" s="123" t="s">
        <v>83</v>
      </c>
      <c r="C81" s="124"/>
      <c r="D81" s="124"/>
      <c r="E81" s="124"/>
      <c r="F81" s="124"/>
      <c r="G81" s="124"/>
      <c r="H81" s="124"/>
      <c r="I81" s="125">
        <f t="shared" si="13"/>
        <v>0</v>
      </c>
      <c r="J81" s="119"/>
      <c r="K81" s="125">
        <f t="shared" si="14"/>
        <v>0</v>
      </c>
    </row>
    <row r="82" spans="1:12" ht="24" x14ac:dyDescent="0.2">
      <c r="A82" s="122" t="s">
        <v>214</v>
      </c>
      <c r="B82" s="123" t="s">
        <v>84</v>
      </c>
      <c r="C82" s="124"/>
      <c r="D82" s="124"/>
      <c r="E82" s="124"/>
      <c r="F82" s="124"/>
      <c r="G82" s="124"/>
      <c r="H82" s="124"/>
      <c r="I82" s="125">
        <f t="shared" si="13"/>
        <v>0</v>
      </c>
      <c r="J82" s="119"/>
      <c r="K82" s="125">
        <f t="shared" si="14"/>
        <v>0</v>
      </c>
    </row>
    <row r="83" spans="1:12" x14ac:dyDescent="0.2">
      <c r="A83" s="122" t="s">
        <v>215</v>
      </c>
      <c r="B83" s="123" t="s">
        <v>85</v>
      </c>
      <c r="C83" s="124"/>
      <c r="D83" s="124"/>
      <c r="E83" s="124"/>
      <c r="F83" s="124"/>
      <c r="G83" s="124"/>
      <c r="H83" s="124"/>
      <c r="I83" s="125">
        <f t="shared" si="13"/>
        <v>0</v>
      </c>
      <c r="J83" s="119"/>
      <c r="K83" s="125">
        <f t="shared" si="14"/>
        <v>0</v>
      </c>
    </row>
    <row r="84" spans="1:12" s="121" customFormat="1" ht="24" x14ac:dyDescent="0.2">
      <c r="A84" s="116" t="s">
        <v>412</v>
      </c>
      <c r="B84" s="117">
        <v>800</v>
      </c>
      <c r="C84" s="119">
        <v>4405169</v>
      </c>
      <c r="D84" s="119">
        <v>0</v>
      </c>
      <c r="E84" s="119">
        <v>0</v>
      </c>
      <c r="F84" s="119">
        <f t="shared" ref="F84:G84" si="17">SUM(F54+F55+F68)</f>
        <v>-406339</v>
      </c>
      <c r="G84" s="119">
        <f t="shared" si="17"/>
        <v>101287226</v>
      </c>
      <c r="H84" s="119">
        <v>0</v>
      </c>
      <c r="I84" s="125">
        <f>SUM(C84:H84)</f>
        <v>105286056</v>
      </c>
      <c r="J84" s="119">
        <f>SUM(J54+J55+J68)</f>
        <v>0</v>
      </c>
      <c r="K84" s="125">
        <f t="shared" si="14"/>
        <v>105286056</v>
      </c>
      <c r="L84" s="120"/>
    </row>
    <row r="85" spans="1:12" s="139" customFormat="1" hidden="1" x14ac:dyDescent="0.2">
      <c r="A85" s="105" t="s">
        <v>86</v>
      </c>
      <c r="B85" s="105"/>
      <c r="C85" s="138" t="e">
        <f>C49-#REF!</f>
        <v>#REF!</v>
      </c>
      <c r="D85" s="138" t="e">
        <f>D49-#REF!</f>
        <v>#REF!</v>
      </c>
      <c r="E85" s="138" t="e">
        <f>E49-#REF!</f>
        <v>#REF!</v>
      </c>
      <c r="F85" s="138" t="e">
        <f>F49-#REF!</f>
        <v>#REF!</v>
      </c>
      <c r="G85" s="138" t="e">
        <f>G49-#REF!</f>
        <v>#REF!</v>
      </c>
      <c r="H85" s="138" t="e">
        <f>H49-#REF!</f>
        <v>#REF!</v>
      </c>
      <c r="I85" s="105"/>
      <c r="J85" s="105" t="e">
        <f>J49-#REF!</f>
        <v>#REF!</v>
      </c>
      <c r="K85" s="105" t="e">
        <f>K49-#REF!</f>
        <v>#REF!</v>
      </c>
      <c r="L85" s="105"/>
    </row>
    <row r="86" spans="1:12" s="139" customFormat="1" hidden="1" x14ac:dyDescent="0.2">
      <c r="A86" s="140" t="s">
        <v>87</v>
      </c>
      <c r="B86" s="105"/>
      <c r="C86" s="138" t="e">
        <f>C84-#REF!</f>
        <v>#REF!</v>
      </c>
      <c r="D86" s="138" t="e">
        <f>D84-#REF!</f>
        <v>#REF!</v>
      </c>
      <c r="E86" s="138" t="e">
        <f>E84-#REF!</f>
        <v>#REF!</v>
      </c>
      <c r="F86" s="138" t="e">
        <f>F84-#REF!</f>
        <v>#REF!</v>
      </c>
      <c r="G86" s="138" t="e">
        <f>G84-#REF!</f>
        <v>#REF!</v>
      </c>
      <c r="H86" s="138" t="e">
        <f>H84-#REF!</f>
        <v>#REF!</v>
      </c>
      <c r="I86" s="105"/>
      <c r="J86" s="105" t="e">
        <f>J84-#REF!</f>
        <v>#REF!</v>
      </c>
      <c r="K86" s="105" t="e">
        <f>K84-#REF!</f>
        <v>#REF!</v>
      </c>
      <c r="L86" s="105"/>
    </row>
    <row r="87" spans="1:12" s="143" customFormat="1" x14ac:dyDescent="0.2">
      <c r="A87" s="141"/>
      <c r="B87" s="141"/>
      <c r="C87" s="142"/>
      <c r="D87" s="142"/>
      <c r="E87" s="142"/>
      <c r="F87" s="142"/>
      <c r="G87" s="142"/>
      <c r="H87" s="142"/>
      <c r="I87" s="141"/>
      <c r="J87" s="141"/>
      <c r="K87" s="141"/>
      <c r="L87" s="105"/>
    </row>
    <row r="88" spans="1:12" s="30" customFormat="1" ht="12.75" x14ac:dyDescent="0.2">
      <c r="A88" s="155" t="s">
        <v>405</v>
      </c>
      <c r="B88" s="156"/>
      <c r="C88" s="156"/>
      <c r="D88" s="156"/>
      <c r="E88" s="5"/>
      <c r="F88" s="5"/>
    </row>
    <row r="89" spans="1:12" s="30" customFormat="1" ht="25.5" x14ac:dyDescent="0.35">
      <c r="A89" s="155" t="s">
        <v>406</v>
      </c>
      <c r="B89" s="154"/>
      <c r="C89" s="146" t="s">
        <v>407</v>
      </c>
      <c r="D89" s="146"/>
      <c r="E89" s="5"/>
      <c r="F89" s="5"/>
    </row>
    <row r="90" spans="1:12" s="30" customFormat="1" ht="12.75" x14ac:dyDescent="0.2">
      <c r="A90" s="153"/>
      <c r="B90" s="62"/>
      <c r="C90" s="62"/>
      <c r="D90" s="72"/>
      <c r="E90" s="5"/>
      <c r="F90" s="5"/>
    </row>
    <row r="91" spans="1:12" s="30" customFormat="1" ht="12.75" x14ac:dyDescent="0.2">
      <c r="A91" s="152"/>
      <c r="B91" s="6"/>
      <c r="C91" s="3"/>
      <c r="D91" s="10"/>
      <c r="E91" s="5"/>
      <c r="F91" s="5"/>
    </row>
    <row r="92" spans="1:12" s="30" customFormat="1" ht="12.75" x14ac:dyDescent="0.2">
      <c r="A92" s="152" t="s">
        <v>408</v>
      </c>
      <c r="B92" s="15"/>
      <c r="C92" s="146" t="s">
        <v>409</v>
      </c>
      <c r="D92" s="251"/>
      <c r="E92" s="5"/>
      <c r="F92" s="5"/>
    </row>
    <row r="93" spans="1:12" s="6" customFormat="1" ht="12.75" x14ac:dyDescent="0.2">
      <c r="A93" s="151" t="s">
        <v>165</v>
      </c>
      <c r="C93" s="3"/>
      <c r="D93" s="10"/>
      <c r="E93" s="5"/>
      <c r="F93" s="5"/>
    </row>
    <row r="94" spans="1:12" x14ac:dyDescent="0.2">
      <c r="A94" s="144"/>
      <c r="B94" s="108"/>
      <c r="C94" s="109"/>
      <c r="D94" s="103"/>
      <c r="E94" s="103"/>
      <c r="F94" s="103"/>
      <c r="G94" s="103"/>
      <c r="H94" s="103"/>
      <c r="I94" s="102"/>
      <c r="J94" s="102"/>
      <c r="K94" s="102"/>
    </row>
    <row r="95" spans="1:12" x14ac:dyDescent="0.2">
      <c r="A95" s="145"/>
    </row>
    <row r="96" spans="1:12" x14ac:dyDescent="0.2">
      <c r="A96" s="145"/>
    </row>
    <row r="97" spans="1:1" x14ac:dyDescent="0.2">
      <c r="A97" s="145"/>
    </row>
  </sheetData>
  <mergeCells count="6">
    <mergeCell ref="K15:K16"/>
    <mergeCell ref="A15:A16"/>
    <mergeCell ref="B15:B16"/>
    <mergeCell ref="C15:H15"/>
    <mergeCell ref="I15:I16"/>
    <mergeCell ref="J15:J16"/>
  </mergeCells>
  <pageMargins left="0.70866141732283472" right="0.70866141732283472" top="0.74803149606299213" bottom="0.43307086614173229" header="0.31496062992125984" footer="0.31496062992125984"/>
  <pageSetup paperSize="9" scale="60" fitToHeight="2" orientation="landscape" r:id="rId1"/>
  <headerFooter>
    <oddHeader>&amp;R&amp;A</oddHeader>
  </headerFooter>
  <rowBreaks count="1" manualBreakCount="1">
    <brk id="4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Ф1</vt:lpstr>
      <vt:lpstr>Ф2</vt:lpstr>
      <vt:lpstr>Ф3</vt:lpstr>
      <vt:lpstr>Ф4</vt:lpstr>
      <vt:lpstr>Ф4!Заголовки_для_печати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Липина Татьяна Юрьевна</dc:creator>
  <cp:lastModifiedBy>Липина Татьяна Юрьевна</cp:lastModifiedBy>
  <dcterms:created xsi:type="dcterms:W3CDTF">2023-02-17T05:34:02Z</dcterms:created>
  <dcterms:modified xsi:type="dcterms:W3CDTF">2024-10-22T08:48:22Z</dcterms:modified>
</cp:coreProperties>
</file>