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orobyovaOV\Documents\екимов\"/>
    </mc:Choice>
  </mc:AlternateContent>
  <xr:revisionPtr revIDLastSave="0" documentId="8_{62AD0866-013E-4006-9937-D0E7841974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2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9" i="21" l="1"/>
  <c r="I159" i="21"/>
  <c r="H159" i="21"/>
  <c r="G159" i="21"/>
  <c r="F159" i="21"/>
  <c r="E159" i="21"/>
  <c r="L155" i="21"/>
  <c r="K155" i="21"/>
  <c r="J155" i="21"/>
  <c r="I155" i="21"/>
  <c r="H155" i="21"/>
  <c r="G155" i="21"/>
  <c r="F155" i="21"/>
  <c r="E155" i="21"/>
  <c r="L150" i="21"/>
  <c r="K150" i="21"/>
  <c r="J150" i="21"/>
  <c r="I150" i="21"/>
  <c r="H150" i="21"/>
  <c r="G150" i="21"/>
  <c r="F150" i="21"/>
  <c r="E150" i="21"/>
  <c r="L143" i="21"/>
  <c r="K143" i="21"/>
  <c r="J143" i="21"/>
  <c r="I143" i="21"/>
  <c r="H143" i="21"/>
  <c r="G143" i="21"/>
  <c r="F143" i="21"/>
  <c r="E143" i="21"/>
  <c r="L139" i="21"/>
  <c r="K139" i="21"/>
  <c r="J139" i="21"/>
  <c r="I139" i="21"/>
  <c r="H139" i="21"/>
  <c r="G139" i="21"/>
  <c r="F139" i="21"/>
  <c r="E139" i="21"/>
  <c r="L128" i="21"/>
  <c r="K128" i="21"/>
  <c r="J128" i="21"/>
  <c r="I128" i="21"/>
  <c r="H128" i="21"/>
  <c r="G128" i="21"/>
  <c r="F128" i="21"/>
  <c r="E128" i="21"/>
  <c r="L122" i="21"/>
  <c r="K122" i="21"/>
  <c r="J122" i="21"/>
  <c r="I122" i="21"/>
  <c r="H122" i="21"/>
  <c r="G122" i="21"/>
  <c r="F122" i="21"/>
  <c r="E122" i="21"/>
  <c r="L113" i="21"/>
  <c r="K113" i="21"/>
  <c r="J113" i="21"/>
  <c r="I113" i="21"/>
  <c r="H113" i="21"/>
  <c r="G113" i="21"/>
  <c r="F113" i="21"/>
  <c r="E113" i="21"/>
  <c r="L99" i="21"/>
  <c r="K99" i="21"/>
  <c r="J99" i="21"/>
  <c r="I99" i="21"/>
  <c r="H99" i="21"/>
  <c r="G99" i="21"/>
  <c r="F99" i="21"/>
  <c r="E99" i="21"/>
  <c r="L60" i="21"/>
  <c r="K60" i="21"/>
  <c r="J60" i="21"/>
  <c r="I60" i="21"/>
  <c r="H60" i="21"/>
  <c r="G60" i="21"/>
  <c r="F60" i="21"/>
  <c r="E60" i="21"/>
  <c r="L48" i="21"/>
  <c r="K48" i="21"/>
  <c r="J48" i="21"/>
  <c r="I48" i="21"/>
  <c r="H48" i="21"/>
  <c r="G48" i="21"/>
  <c r="F48" i="21"/>
  <c r="E48" i="21"/>
  <c r="L41" i="21"/>
  <c r="K41" i="21"/>
  <c r="J41" i="21"/>
  <c r="I41" i="21"/>
  <c r="H41" i="21"/>
  <c r="G41" i="21"/>
  <c r="F41" i="21"/>
  <c r="E41" i="21"/>
  <c r="L31" i="21"/>
  <c r="K31" i="21"/>
  <c r="J31" i="21"/>
  <c r="I31" i="21"/>
  <c r="H31" i="21"/>
  <c r="G31" i="21"/>
  <c r="F31" i="21"/>
  <c r="E31" i="21"/>
  <c r="H160" i="21" l="1"/>
  <c r="E160" i="21"/>
  <c r="G160" i="21"/>
  <c r="F160" i="21"/>
  <c r="I160" i="21"/>
  <c r="J160" i="21"/>
  <c r="L160" i="21"/>
  <c r="K160" i="21"/>
</calcChain>
</file>

<file path=xl/sharedStrings.xml><?xml version="1.0" encoding="utf-8"?>
<sst xmlns="http://schemas.openxmlformats.org/spreadsheetml/2006/main" count="273" uniqueCount="146">
  <si>
    <t>Комплексный план улучшения условий, охраны труда и санитарно-оздоровительных мероприятий</t>
  </si>
  <si>
    <t>№  п/п</t>
  </si>
  <si>
    <t>Содержание мероприятий</t>
  </si>
  <si>
    <t>Срок выполнения мероприятия, квартал</t>
  </si>
  <si>
    <t>Источник финансирования</t>
  </si>
  <si>
    <t>Ожидаемая социальная эффективность в результате выполнения мероприятий, чел. (всего/в т.ч. для женщин)</t>
  </si>
  <si>
    <t>Отметка о выполнении</t>
  </si>
  <si>
    <t>снижена вероятность аварий</t>
  </si>
  <si>
    <t>снижена вероятность травматизма</t>
  </si>
  <si>
    <t>снижена вероятность заболеваний</t>
  </si>
  <si>
    <t>улучшены условия труда</t>
  </si>
  <si>
    <t>Урановое производство (ответственный за выполнение мероприятий – директор УП Кузьмин К.А.)</t>
  </si>
  <si>
    <t>себестоимость</t>
  </si>
  <si>
    <t>капвложения</t>
  </si>
  <si>
    <t>Всего</t>
  </si>
  <si>
    <t>Бериллиевое производство (ответственный за выполнение мероприятий – директор БП Франц Е.В.)</t>
  </si>
  <si>
    <t>Танталовое производство (ответственный за выполнение мероприятий – директор ТП Ангилевко А.В. )</t>
  </si>
  <si>
    <t>Испытательный центр (ответственный за выполнение мероприятий – начальник ИЦ Саликова Е.В.)</t>
  </si>
  <si>
    <t>Приобретение увлажнителя воздуха BALLU UHB-910 H для улучшения микроклимата</t>
  </si>
  <si>
    <t>Приобретение и установка сплит-систем для улучшения микроклимата в помещениях</t>
  </si>
  <si>
    <t>Энергетический центр (ответственный за выполнение мероприятий – начальник ЭЦ Шмурыгин С.Г.)</t>
  </si>
  <si>
    <t>Научный центр (ответственный за выполнение мероприятий – начальник НЦ  Кылышканов М.К.)</t>
  </si>
  <si>
    <t>Складское хозяйство (ответственный за выполнение мероприятий – начальник СХ Борисов Д.В.)</t>
  </si>
  <si>
    <t xml:space="preserve">Сервисный центр (ответственный за выполнение мероприятий – начальник СЦ Беспалов А. Н.) </t>
  </si>
  <si>
    <t>Автотранспортное хозяйство (ответственный за выполнение мероприятий – начальник АХ Иванов С.Б.)</t>
  </si>
  <si>
    <t>Склад готовой продукции (ответственный за выполнение мероприятий – начальник СГП Ким А.Г.)</t>
  </si>
  <si>
    <t>Горно-обогатительный комплекс (ответственный за выполнение мероприятий – начальник ГОК Галилов Р.В.)</t>
  </si>
  <si>
    <t>Отряд обеспечения безопасности (ответственный за выполнение мероприятий – начальник ООБ Егорин И.Н.)</t>
  </si>
  <si>
    <t>Закупка тепловых пушек Ballu ВКХ -3, серия Ceramic Engine для улучшения микроклимата (5 штук)</t>
  </si>
  <si>
    <t>Ульбинский проектно-конструкторский институт (ответственный за выполнение мероприятий – директор УПКИ Захаров С.В.)</t>
  </si>
  <si>
    <t>ИТОГО</t>
  </si>
  <si>
    <t>Обучение водителей экстремальному вождению, 8 чел.</t>
  </si>
  <si>
    <t>Покупка аппарата для сварки пласти-ковых труб АСПТ-2000</t>
  </si>
  <si>
    <t>Изготовление металлического ящика для песка</t>
  </si>
  <si>
    <t>Закуп электрического накопительного бойлера Ariston ABS VLS EVO PW 50 л. (1 шт.)</t>
  </si>
  <si>
    <t>Для удаления из воды вредных примесей, включая хлор, тяжелые металлы, органические соединения и микроорганизмы, приобретение модульных фильтров "Аквафор"</t>
  </si>
  <si>
    <t>Для снижения воздействия свинца на организм работников при проведении паяльных работ кабельных линий замена телефонных боксов БКТ-100*2 (старой модификации) на магистральных и распределительных линиях связи на боксы кабедьные телефонные KSC03-035 в количестве 100 пар</t>
  </si>
  <si>
    <t>В целях механизации ручного труда приобретение углошлифовальной машинки для проведениямонтажных работ в труднодоступных местах</t>
  </si>
  <si>
    <t>С целью снижения электротравм и безопасного обслуживания электроустановок приобретение стеклопластиковой приставной раздвижной лестницы ЗЭП ЛСПР-6-К55П</t>
  </si>
  <si>
    <t>Проведение текущего ремонта не пригодных для нахождения персонала помещений здания № 36 (насосная станция 2-го подъема)</t>
  </si>
  <si>
    <t>Проведение текущего ремонта разрушенного цоколя и отмостки здания № 699</t>
  </si>
  <si>
    <t>Для улучшения условий труда при производстве электромонтажных работ приобретение набора электромонтажного инструмента "BIT BOSCH"</t>
  </si>
  <si>
    <t>Для снижени запыленности на рабочих местах замена фильтров предварительной очистки воздуха на КСУ Э-ИК</t>
  </si>
  <si>
    <t>Для улучшения условий труда приобретени угловой шлифовальной машины "BOSCH" для выполнения монтажных работ</t>
  </si>
  <si>
    <t>Для снижени запыленности на рабочих местах приобретение и замена рукавных фильтров пылеуловителей вентиляционных систем к. 660-664, к.13, к. 643</t>
  </si>
  <si>
    <t>Для улучшения условий труда приобретени перфоратора "BOSCH GBH 2-26 DRE Professional"</t>
  </si>
  <si>
    <t>Для удобной переноски инструмента "Зубр" к месту работы приобретение сумки "Эксперт"</t>
  </si>
  <si>
    <t>Для снижения электротравм приобретение клещей токоизмерительных UNI-T UT204</t>
  </si>
  <si>
    <t>Для защиты от травмирования органов зрения и ожогов лица при выполнении электросварочных работ приобретение щитков защитных НН-12</t>
  </si>
  <si>
    <t xml:space="preserve">Для снижения попадания дыма при пожаре в соседние помещения приобретение и установка противопожарной двери в помещение № 210 здания № 660   </t>
  </si>
  <si>
    <t>Для улучшения условий труда в обслуживании, установка расходомеров на скважине № 6 (хозяйственно-питьевой воды)</t>
  </si>
  <si>
    <t>Для снижения захоронения производственных отходов приобретение измельчителя веток</t>
  </si>
  <si>
    <t>Для улучшения условий труда приобретение погружного насоса для откачки канализации</t>
  </si>
  <si>
    <t xml:space="preserve">Для улучшения условий труда в душевых здания № 13 проведение ремонта вентиляционной системы к.13 </t>
  </si>
  <si>
    <t>Для улучшения условий труда приобретение бензинового генератора Hunter DY6500LX</t>
  </si>
  <si>
    <t>Для улучшения условий труда приобретение напольных весов DB-II, НПВ взамен неисправных</t>
  </si>
  <si>
    <t>Для создания благоприятных условий и поддержания температурно-влажностного режима установка сплит-системы в помещении № 202 здания № 36</t>
  </si>
  <si>
    <t>Для увеличения освещенности в темное время суток замена светильника наружного освещения РКУ-250 на здании №488 на прожектор  светодиодный 90W, CW</t>
  </si>
  <si>
    <t>Для улучшения условий труда заменить мониторы ПЭВМ на участке связи в здании № 57</t>
  </si>
  <si>
    <t>Для улучшения условий труда приобретение секторных гидравлических ножниц</t>
  </si>
  <si>
    <t>Для улучшения условий труда, поддержания микроклимата в требуемых пределах проведение капитального ремонта воздуховода вентиляционной системы В-1</t>
  </si>
  <si>
    <t>Для улучшения освещенности открытых распределительных устройств приобретение и установка светодиодных прожекторов</t>
  </si>
  <si>
    <t>С целью улучшения условий труда запланированы работы по текущему ремонту здания № 10 (гараж - текущий ремонт кровли)</t>
  </si>
  <si>
    <t>С целью уменьшения коррозии, запланированы работы по текущему ремонту Здание 1, ГК и СГП сооружение 21 покраска металлоконструкций</t>
  </si>
  <si>
    <t>С целью улучшения условий труда, запланированы работы по текущему ремонту «Административно-бытовой корпус, установка пластиковых окон»</t>
  </si>
  <si>
    <t xml:space="preserve">С целью уменьшения аварийной ситуации запланированы работы по текущему ремонту системы отопления в АБК  </t>
  </si>
  <si>
    <t>С целью улучшения условий труда, запланированы работы по текущему ремонту здания общежития на руднике «Караджал»</t>
  </si>
  <si>
    <t>Восстановление разрушенного водопроводного колодца ВК–191</t>
  </si>
  <si>
    <t>Восстановление разрушенного колодца  очистного сооружения ОСК-27</t>
  </si>
  <si>
    <t>Для улучшения освещенности на рабочем месте провести замену 12 шт. люминисцентных светильников на 8 шт. светодиодных светильников на заготовительном участке здания № 13</t>
  </si>
  <si>
    <t>Установка металлической лестницы в тепловом колодце   ТК-15</t>
  </si>
  <si>
    <t>Восстановление металлической лестницы в тепловой колодец ТК-10</t>
  </si>
  <si>
    <t>Установка металлической лестницы в тепловом колодце     ТК-3</t>
  </si>
  <si>
    <t>Установка металлической лестницы  в тепловой колодец   ТК-98</t>
  </si>
  <si>
    <t>Для снижения травматизма на автомобильных дорогах приобретение и установка передних и задних шин на самоходное шасси Т-16М,  4 шт.</t>
  </si>
  <si>
    <t>Здание № 3. ХМО. Цех № 1. Установка фильтроткани для проведения испытаний по очистке приточного воздуха от аэрозолейсернистого газа</t>
  </si>
  <si>
    <t>Изготовление и установка электронагревателя желоба печи "Индуга"</t>
  </si>
  <si>
    <t>Установка сплит-систем в помещениях БП</t>
  </si>
  <si>
    <t xml:space="preserve">Для снижения объема ручного труда, при проведении облагораживания прилегающей территории, приобретение аккумуляторного триммера LTR 18-30 </t>
  </si>
  <si>
    <t xml:space="preserve">Для снижения объема ручного труда, при проведении облагораживания прилегающей территории, приобретение бензинового триммера Huter GGT 2900S Pro </t>
  </si>
  <si>
    <t>Установка энергосберегающих светильников в здании № 4 гараж-стоянка (190 шт.)</t>
  </si>
  <si>
    <t>Покупка автомобильного диагностического сканера Launch x 431 PAD VII Link c грузовым комплектом оснащения (1 шт.)</t>
  </si>
  <si>
    <t>Покупка снегоочистителя ELITECY ST1476LE (1 шт.)</t>
  </si>
  <si>
    <t>Покупка газонокосилки бензиновой AL-KO EASY 4.20 (1шт.)</t>
  </si>
  <si>
    <t>Изготовление передвижного защитного барьера при подкачивании шин</t>
  </si>
  <si>
    <t>Здание № 485. Приобретение и установка воздушных тепловых завес (2 шт.) с целью снижения вероятности заболеваний</t>
  </si>
  <si>
    <t>Приобретение подъемного гидравлического стола SMARTLIFT PT 150A для обеспечения безопасных условий труда</t>
  </si>
  <si>
    <t>Приобретение снегоуборщика бензинового Huter SGC 8.0 для обеспечения безопасных условий труда</t>
  </si>
  <si>
    <t>Приобретение робота-мойщика окон для обеспечения безопасных условий труда</t>
  </si>
  <si>
    <t>Приобретение и установка жалюзи вертикальных в помещениях ИЦ для улучшения микроклимата</t>
  </si>
  <si>
    <t>Приобретение радиаторов электрических, масляных для улучшения условий труда (2 шт)</t>
  </si>
  <si>
    <t>Приобретение фонаря налобного для безопасного выполнения работ ремонтным персоналом (3 шт.)</t>
  </si>
  <si>
    <t>Здание № 663 (АБК). С целью улучшения условий труда и доведения фактической освещённости до нормативной, в светильниках заменить ртутьсодержащие лампы на светодиодные</t>
  </si>
  <si>
    <t>Здания № 23, 27. С целью минимизации риска травмирования втемное время суток установить светильники над входами</t>
  </si>
  <si>
    <t>Для исключения риска возможного травмирования при переносе длинномерных профильных изделий (трубы, уголок, пруток и т.д.) изготовить 2 (шт.) тележки для их транспортирования в пределах зоны проведения работ</t>
  </si>
  <si>
    <t>Здания № 201, 601. Для исключения риска возможного травмирования при переносе технологических "тройников" изготовить носилки для их перемещения в пределах зоны проведения работ</t>
  </si>
  <si>
    <t>Для удобства и безопасного выполнения погрузочно-разгрузочных работ внутри ж/д вагона улучшить конструкцию переходного металлического трапа</t>
  </si>
  <si>
    <t>Служебно-техническое здание поста. Для улучшения микроклимата и условий труда заменить деревянное дверное полотно выхода на эвакуационную пожарную лестницу на пластиковое</t>
  </si>
  <si>
    <t>Здание № 610 (мужской, женский туалет). В целях улучшения санитарно-гигиенических условий для работников закуп и установка сушилки для рук Modun 2006H, 2 шт.</t>
  </si>
  <si>
    <t>Техническая служба. В целях сокращения ручного труда, снижения травматизма работников, воздействия опасных производственных факторов, работ на высоте – приобретение робота-мойщика окон Hobot-268, 1шт.</t>
  </si>
  <si>
    <t>ЛИИиР. В целях снижения риска травматизма – приобретение стеллажа металлического, 1 шт.</t>
  </si>
  <si>
    <t>Лаборатория бериллия. В целях улучшения условий труда, обеспечения безопасности при производстве работ путем модернизации производственного оборудования - приобретение цифровой CCD камеры OD600S, 1 шт.</t>
  </si>
  <si>
    <t>Лаборатория бериллия. В целях снижения вредного воздействия опасных веществ на организм работников – приобретение Азотной вакуумной ловушки ЛА-160, 1 шт. Клапан вакуумный с электроприводом КВМ-63, 1 шт. Клапан-натекатель вакуумный напускной нормально от-крытый ЗКН-2,5, 1 шт.</t>
  </si>
  <si>
    <t>Лаборатория бериллия. В целях улучшения условий труда, обеспечения безопасности при производстве работ путем модернизации производственного оборудования – приобретение диффузионного высоковакуумного насоса НВДМ-160, 1 шт.</t>
  </si>
  <si>
    <t>Лаборатория бериллия. В целях снижения вредного воздействия опасных веществ на организм работников – приобретение шкафа вытяжного Master, 4 шт.</t>
  </si>
  <si>
    <t>Лаборатория урана. В целях улучшения условий труда, обеспечения безопасности при производстве работ путем модернизации производственного оборудования – приобретение плитки нагревательной C-MAG HP 7, 7 шт.</t>
  </si>
  <si>
    <t>ЛИИиР. В целях улучшения условий труда, обеспечения безопасности при производстве работ путем модернизации производственного оборудования – приобретение муфельной печи SNOL 8.2/1100, 1 шт.</t>
  </si>
  <si>
    <t>Лаборатория урана. В целях улучшения условий труда, обеспечения безопасности при производстве работ путем модернизации производственного оборудования – приобретение шкаф сушильный ШС-20-02, 1 шт.</t>
  </si>
  <si>
    <t>Приобретение Крана гидравлического TOR TL1001-2 (2 т), складного для безопасного выполнения работ персоналом Научного центра</t>
  </si>
  <si>
    <t>Замена ртуть содержащих ламп на светодиодные PLED T8-1200GLPLED T8-1200GL, для улучшения освещенности на рабочих местах в помещениях № 813, 809, 607</t>
  </si>
  <si>
    <t>Замена ртуть содержащих ламп на светодиодные Т8-8-600GL, для улучшения освещенности на рабочих местах в помещениях № 801, 618</t>
  </si>
  <si>
    <t>Здание № 573. Ремонт гардеробов</t>
  </si>
  <si>
    <t>Здание № 24А. Установка второго консольного крана</t>
  </si>
  <si>
    <t>Здания № 602, 602А. Установка водонагревателей накопительного типа</t>
  </si>
  <si>
    <t>Здание № 602. Ремонт гардеробов</t>
  </si>
  <si>
    <t>Здание № 1 ГМО. Ремонт полов</t>
  </si>
  <si>
    <t>АВКС. Здание № 581. Текущий ремонт помещений (Улучшение условий труда)</t>
  </si>
  <si>
    <t>АВКС. Здание № 691 А. Текущий ремонт помещений (Улучшение условий труда)</t>
  </si>
  <si>
    <t>Здание № 4/4а цех «В» (помещения № 250, 251). Зачистка воздуховодов от устаревшего лакокрасочного покрытия (Улучшение условий труда)</t>
  </si>
  <si>
    <t>Здание № 4/4а цех «В» (помещения № 322, 346, 321, 250). Частичный ремонт мягкой кровли (Улучшение условий труда)</t>
  </si>
  <si>
    <t>Здание № 600 (помещение № 190). Замена потолочной плитки (Улучшение санитарно-бытовых условий)</t>
  </si>
  <si>
    <t>Здание № 5. Текущий ремонт помещений (Улучшение условий труда)</t>
  </si>
  <si>
    <t>Здание № 15. Текущий ремонт (Улучшение условий труда)</t>
  </si>
  <si>
    <t>Здание № 600 (помещение № 180). Текущий ремонт (Улучшение состояния покрытия стены для облегчения работ по дезактивации помещения)</t>
  </si>
  <si>
    <t>Здание № 600 (помещение № 137). Ремонт напольного покрытия. Замена старого напольного покрытия из кирпича на кислотостойкую плитку. (Улучшение условий труда)</t>
  </si>
  <si>
    <t>Здание № 600. Установка сплит-систем (Улучшение микроклимата на рабочих местах)</t>
  </si>
  <si>
    <t>Здание № 600. Ремонт женского санпропускника (Улучшение санитарно-бытовых условий)</t>
  </si>
  <si>
    <t>Здание № 600 (оси 1-3). Замена окон с ремонтом фасадов (Улучшение микроклимата на рабочем месте)</t>
  </si>
  <si>
    <t>Здание № 4/4а цех «В» (помещение № 112). Текущий ремонт (Улучшение состояния покрытий стен для облегчения работ по дезактивации помещения)</t>
  </si>
  <si>
    <t>Ю.П. Здание № 64. Текущий ремонт душевой женского с/пропускника</t>
  </si>
  <si>
    <t>Ю.П. Здание № 58. Текущий ремонт комнаты приёма пищи</t>
  </si>
  <si>
    <t xml:space="preserve">Ю.П. Здание № 3. Установка конечных выключателей высокого напряжения на дверях при входе на площадки обслуживания электронных источников печей РО-250, ЕМО-200 № 2, ЕМО-200 № 3, ЕМО-250 № 4, ОМА-250 </t>
  </si>
  <si>
    <t>Ю.П. Здания № 3, 10, 57. Приобретение леек душевых антивандальных из нержавеющей стали в количестве 60 шт.</t>
  </si>
  <si>
    <t>Ю.П. Здание № 3. Приобретение пушки тепловой ЭК-9П в количестве 3 шт.</t>
  </si>
  <si>
    <t>Здание № 609. Текущий ремонт помещений (№ 402, 403, 419, 423, 313, 319, 113, 119) для улучшения условий труда</t>
  </si>
  <si>
    <t>Здание № 609. Замена окон в производственных помещениях (№ 201-212) для улучшения условий труда</t>
  </si>
  <si>
    <t>Здание № 13. Проведение  текущего ремонта разрушенного  фасада и парапета</t>
  </si>
  <si>
    <t>Здание № 664. Проведение  текущего ремонта разрушенного  цоколя, кровли, стеновых панелей в помещениях</t>
  </si>
  <si>
    <t>Для улучшения условий труда приобретение набора торцевых головок и аксессуаров для переносного электрического инструмента</t>
  </si>
  <si>
    <t>Техническая служба. В целях снижения напряженности труда при выполнении работ по ремонту спецодежды – приобретение швейной машины Janome 1522PG Anniversary Edition, 1 шт.</t>
  </si>
  <si>
    <t>Здание № 523 (помещения № 104, 105). Для улучшения микроклимата и условий труда заменить деревянные оконные рамы на пластиковые</t>
  </si>
  <si>
    <t>Здание № 670 (помещение № 308). Выполнить ремонт стен, потолка, пола, окон для улучшения условий труда</t>
  </si>
  <si>
    <t>Здание № 670 (помещение  № 114 УПМР). Выполнить ремонт вентилятора ВС-14 (коррозия корпуса вентилятора) для снижения вероятности аварий</t>
  </si>
  <si>
    <t>Здание № 482 (УХХ). Выполнить ремонт здания для улучшения условий труда</t>
  </si>
  <si>
    <t>Здание 1-АБК. Ремонт помещений гардероба</t>
  </si>
  <si>
    <t>по АО "УМЗ" на 2025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</si>
</sst>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р_."/>
  </numFmts>
  <fonts count="1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u/>
      <sz val="14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2" borderId="0" xfId="0" applyFill="1"/>
    <xf numFmtId="0" fontId="0" fillId="2" borderId="0" xfId="0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" fillId="2" borderId="0" xfId="0" applyFont="1" applyFill="1" applyBorder="1" applyAlignment="1">
      <alignment horizontal="justify" vertical="top"/>
    </xf>
    <xf numFmtId="0" fontId="0" fillId="2" borderId="0" xfId="0" applyFill="1" applyAlignment="1">
      <alignment horizontal="center"/>
    </xf>
    <xf numFmtId="0" fontId="1" fillId="2" borderId="0" xfId="0" applyFont="1" applyFill="1" applyBorder="1" applyAlignment="1"/>
    <xf numFmtId="0" fontId="1" fillId="2" borderId="0" xfId="0" applyFont="1" applyFill="1" applyAlignment="1"/>
    <xf numFmtId="0" fontId="2" fillId="2" borderId="0" xfId="0" applyFont="1" applyFill="1" applyBorder="1" applyAlignment="1">
      <alignment horizontal="justify" vertical="top"/>
    </xf>
    <xf numFmtId="0" fontId="4" fillId="2" borderId="0" xfId="0" applyFont="1" applyFill="1"/>
    <xf numFmtId="0" fontId="2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/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/>
    <xf numFmtId="1" fontId="7" fillId="2" borderId="7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3" fontId="1" fillId="2" borderId="7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1" fontId="1" fillId="2" borderId="7" xfId="0" applyNumberFormat="1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 wrapText="1"/>
    </xf>
    <xf numFmtId="1" fontId="1" fillId="2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9" fillId="2" borderId="0" xfId="0" applyFont="1" applyFill="1" applyAlignment="1"/>
    <xf numFmtId="0" fontId="7" fillId="2" borderId="7" xfId="0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3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0" fillId="2" borderId="0" xfId="0" applyFont="1" applyFill="1"/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justify" vertical="top"/>
    </xf>
    <xf numFmtId="0" fontId="2" fillId="2" borderId="0" xfId="0" applyFont="1" applyFill="1" applyAlignment="1">
      <alignment horizontal="justify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/>
    <xf numFmtId="0" fontId="4" fillId="2" borderId="0" xfId="0" applyFont="1" applyFill="1" applyAlignment="1"/>
    <xf numFmtId="0" fontId="2" fillId="2" borderId="0" xfId="0" applyFont="1" applyFill="1"/>
    <xf numFmtId="0" fontId="0" fillId="2" borderId="0" xfId="0" applyFill="1" applyAlignment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0" fillId="2" borderId="0" xfId="0" applyFill="1" applyAlignment="1">
      <alignment horizontal="justify" vertical="top"/>
    </xf>
    <xf numFmtId="0" fontId="0" fillId="2" borderId="0" xfId="0" applyFill="1" applyAlignment="1">
      <alignment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/>
    <xf numFmtId="0" fontId="14" fillId="2" borderId="0" xfId="0" applyFont="1" applyFill="1" applyBorder="1"/>
    <xf numFmtId="0" fontId="12" fillId="2" borderId="0" xfId="0" applyFont="1" applyFill="1" applyBorder="1"/>
    <xf numFmtId="0" fontId="15" fillId="2" borderId="0" xfId="0" applyFont="1" applyFill="1" applyBorder="1" applyAlignment="1">
      <alignment horizontal="justify" vertical="top"/>
    </xf>
    <xf numFmtId="0" fontId="2" fillId="2" borderId="0" xfId="0" applyFont="1" applyFill="1" applyAlignment="1">
      <alignment horizontal="left" vertical="top"/>
    </xf>
    <xf numFmtId="0" fontId="6" fillId="2" borderId="12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12" fillId="2" borderId="0" xfId="0" applyFont="1" applyFill="1" applyAlignment="1"/>
    <xf numFmtId="0" fontId="14" fillId="2" borderId="0" xfId="0" applyFont="1" applyFill="1" applyAlignment="1"/>
    <xf numFmtId="0" fontId="14" fillId="2" borderId="0" xfId="0" applyFont="1" applyFill="1" applyAlignment="1">
      <alignment horizontal="left" vertical="top"/>
    </xf>
    <xf numFmtId="0" fontId="12" fillId="2" borderId="0" xfId="0" applyFont="1" applyFill="1" applyAlignment="1">
      <alignment horizontal="justify"/>
    </xf>
    <xf numFmtId="0" fontId="12" fillId="2" borderId="0" xfId="0" applyFont="1" applyFill="1" applyBorder="1" applyAlignment="1">
      <alignment horizontal="left" vertical="top"/>
    </xf>
    <xf numFmtId="0" fontId="12" fillId="2" borderId="0" xfId="0" applyFont="1" applyFill="1" applyBorder="1" applyAlignment="1"/>
    <xf numFmtId="0" fontId="12" fillId="2" borderId="0" xfId="0" applyFont="1" applyFill="1"/>
    <xf numFmtId="0" fontId="14" fillId="2" borderId="0" xfId="0" applyFont="1" applyFill="1"/>
    <xf numFmtId="0" fontId="12" fillId="2" borderId="0" xfId="0" applyFont="1" applyFill="1" applyBorder="1" applyAlignment="1">
      <alignment horizontal="center"/>
    </xf>
    <xf numFmtId="164" fontId="16" fillId="2" borderId="0" xfId="0" applyNumberFormat="1" applyFont="1" applyFill="1" applyAlignment="1">
      <alignment horizontal="center"/>
    </xf>
    <xf numFmtId="0" fontId="17" fillId="2" borderId="7" xfId="0" applyFont="1" applyFill="1" applyBorder="1" applyAlignment="1">
      <alignment horizontal="center" vertical="center" wrapText="1"/>
    </xf>
    <xf numFmtId="1" fontId="1" fillId="2" borderId="7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left" vertical="center" wrapText="1"/>
    </xf>
    <xf numFmtId="1" fontId="6" fillId="2" borderId="7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top"/>
    </xf>
    <xf numFmtId="0" fontId="12" fillId="2" borderId="0" xfId="0" applyFont="1" applyFill="1" applyAlignment="1">
      <alignment horizontal="left" vertical="top"/>
    </xf>
    <xf numFmtId="0" fontId="8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3" fontId="3" fillId="2" borderId="12" xfId="0" applyNumberFormat="1" applyFont="1" applyFill="1" applyBorder="1" applyAlignment="1">
      <alignment horizontal="center" vertical="center" wrapText="1"/>
    </xf>
    <xf numFmtId="165" fontId="1" fillId="2" borderId="7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top"/>
    </xf>
    <xf numFmtId="0" fontId="12" fillId="2" borderId="0" xfId="0" applyFont="1" applyFill="1" applyAlignment="1">
      <alignment horizontal="left" vertical="top"/>
    </xf>
    <xf numFmtId="0" fontId="6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wrapText="1"/>
    </xf>
    <xf numFmtId="0" fontId="11" fillId="2" borderId="0" xfId="0" applyFont="1" applyFill="1" applyAlignment="1">
      <alignment horizontal="center"/>
    </xf>
    <xf numFmtId="0" fontId="11" fillId="2" borderId="4" xfId="0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left" wrapText="1"/>
    </xf>
    <xf numFmtId="0" fontId="12" fillId="2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</xdr:colOff>
      <xdr:row>0</xdr:row>
      <xdr:rowOff>83820</xdr:rowOff>
    </xdr:from>
    <xdr:to>
      <xdr:col>1</xdr:col>
      <xdr:colOff>3634740</xdr:colOff>
      <xdr:row>8</xdr:row>
      <xdr:rowOff>219382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69F2F8A6-AF29-4297-A339-CE5EB2DAE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4320" y="83820"/>
          <a:ext cx="3733800" cy="2200582"/>
        </a:xfrm>
        <a:prstGeom prst="rect">
          <a:avLst/>
        </a:prstGeom>
      </xdr:spPr>
    </xdr:pic>
    <xdr:clientData/>
  </xdr:twoCellAnchor>
  <xdr:twoCellAnchor editAs="oneCell">
    <xdr:from>
      <xdr:col>7</xdr:col>
      <xdr:colOff>327660</xdr:colOff>
      <xdr:row>0</xdr:row>
      <xdr:rowOff>129540</xdr:rowOff>
    </xdr:from>
    <xdr:to>
      <xdr:col>12</xdr:col>
      <xdr:colOff>1825562</xdr:colOff>
      <xdr:row>8</xdr:row>
      <xdr:rowOff>83820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D4BFDB9C-5A27-4954-8B1D-095C9F7C6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73540" y="129540"/>
          <a:ext cx="4515422" cy="2019300"/>
        </a:xfrm>
        <a:prstGeom prst="rect">
          <a:avLst/>
        </a:prstGeom>
      </xdr:spPr>
    </xdr:pic>
    <xdr:clientData/>
  </xdr:twoCellAnchor>
  <xdr:twoCellAnchor editAs="oneCell">
    <xdr:from>
      <xdr:col>1</xdr:col>
      <xdr:colOff>243840</xdr:colOff>
      <xdr:row>160</xdr:row>
      <xdr:rowOff>175260</xdr:rowOff>
    </xdr:from>
    <xdr:to>
      <xdr:col>11</xdr:col>
      <xdr:colOff>464477</xdr:colOff>
      <xdr:row>179</xdr:row>
      <xdr:rowOff>166308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F59EB05B-6CBB-487A-9A2C-F8366A553D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7220" y="163609020"/>
          <a:ext cx="11193437" cy="41058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50E4E-D2B8-42D4-9514-774FA1B9BB01}">
  <dimension ref="A1:N180"/>
  <sheetViews>
    <sheetView tabSelected="1" topLeftCell="A121" zoomScaleNormal="100" zoomScaleSheetLayoutView="90" workbookViewId="0">
      <selection activeCell="O7" sqref="O7"/>
    </sheetView>
  </sheetViews>
  <sheetFormatPr defaultColWidth="9.140625" defaultRowHeight="15" x14ac:dyDescent="0.25"/>
  <cols>
    <col min="1" max="1" width="5.42578125" style="6" customWidth="1"/>
    <col min="2" max="2" width="58.85546875" style="64" customWidth="1"/>
    <col min="3" max="3" width="18.42578125" style="1" customWidth="1"/>
    <col min="4" max="4" width="23.7109375" style="1" customWidth="1"/>
    <col min="5" max="5" width="8" style="1" customWidth="1"/>
    <col min="6" max="6" width="7.28515625" style="1" customWidth="1"/>
    <col min="7" max="7" width="8.7109375" style="1" customWidth="1"/>
    <col min="8" max="8" width="8.42578125" style="1" customWidth="1"/>
    <col min="9" max="9" width="8.85546875" style="1" customWidth="1"/>
    <col min="10" max="10" width="9.140625" style="1"/>
    <col min="11" max="11" width="8.5703125" style="1" customWidth="1"/>
    <col min="12" max="12" width="9" style="1" customWidth="1"/>
    <col min="13" max="13" width="30.85546875" style="1" customWidth="1"/>
    <col min="14" max="14" width="11.140625" style="1" customWidth="1"/>
    <col min="15" max="16384" width="9.140625" style="1"/>
  </cols>
  <sheetData>
    <row r="1" spans="1:13" ht="20.100000000000001" customHeight="1" x14ac:dyDescent="0.3">
      <c r="A1" s="4"/>
      <c r="B1" s="138"/>
      <c r="C1" s="138"/>
      <c r="D1" s="2"/>
      <c r="E1" s="2"/>
      <c r="F1" s="2"/>
      <c r="G1" s="2"/>
      <c r="H1" s="2"/>
      <c r="I1" s="2"/>
      <c r="J1" s="68"/>
      <c r="K1" s="68"/>
      <c r="L1" s="69"/>
      <c r="M1" s="69"/>
    </row>
    <row r="2" spans="1:13" ht="20.100000000000001" customHeight="1" x14ac:dyDescent="0.3">
      <c r="A2" s="4"/>
      <c r="B2" s="124"/>
      <c r="C2" s="124"/>
      <c r="D2" s="2"/>
      <c r="E2" s="2"/>
      <c r="F2" s="2"/>
      <c r="G2" s="2"/>
      <c r="H2" s="2"/>
      <c r="I2" s="2"/>
      <c r="J2" s="70"/>
      <c r="K2" s="70"/>
      <c r="L2" s="69"/>
      <c r="M2" s="69"/>
    </row>
    <row r="3" spans="1:13" ht="20.100000000000001" customHeight="1" x14ac:dyDescent="0.3">
      <c r="A3" s="4"/>
      <c r="B3" s="139"/>
      <c r="C3" s="139"/>
      <c r="D3" s="2"/>
      <c r="E3" s="2"/>
      <c r="F3" s="2"/>
      <c r="G3" s="2"/>
      <c r="H3" s="2"/>
      <c r="I3" s="2"/>
      <c r="J3" s="70"/>
      <c r="K3" s="70"/>
      <c r="L3" s="69"/>
      <c r="M3" s="69"/>
    </row>
    <row r="4" spans="1:13" ht="20.100000000000001" customHeight="1" x14ac:dyDescent="0.3">
      <c r="A4" s="4"/>
      <c r="B4" s="124"/>
      <c r="C4" s="124"/>
      <c r="D4" s="2"/>
      <c r="E4" s="2"/>
      <c r="F4" s="2"/>
      <c r="G4" s="2"/>
      <c r="H4" s="2"/>
      <c r="I4" s="2"/>
      <c r="J4" s="140"/>
      <c r="K4" s="140"/>
      <c r="L4" s="140"/>
      <c r="M4" s="70"/>
    </row>
    <row r="5" spans="1:13" ht="28.35" customHeight="1" x14ac:dyDescent="0.3">
      <c r="A5" s="4"/>
      <c r="B5" s="124"/>
      <c r="C5" s="124"/>
      <c r="D5" s="2"/>
      <c r="E5" s="2"/>
      <c r="F5" s="2"/>
      <c r="G5" s="2"/>
      <c r="H5" s="2"/>
      <c r="I5" s="2"/>
      <c r="J5" s="70"/>
      <c r="K5" s="70"/>
      <c r="L5" s="69"/>
      <c r="M5" s="69"/>
    </row>
    <row r="6" spans="1:13" ht="20.100000000000001" customHeight="1" x14ac:dyDescent="0.3">
      <c r="A6" s="4"/>
      <c r="B6" s="124"/>
      <c r="C6" s="124"/>
      <c r="D6" s="3"/>
      <c r="E6" s="3"/>
      <c r="F6" s="2"/>
      <c r="G6" s="2"/>
      <c r="H6" s="2"/>
      <c r="I6" s="2"/>
      <c r="J6" s="2"/>
      <c r="K6" s="2"/>
      <c r="L6" s="2"/>
      <c r="M6" s="2"/>
    </row>
    <row r="7" spans="1:13" ht="20.100000000000001" customHeight="1" x14ac:dyDescent="0.25">
      <c r="A7" s="4"/>
      <c r="B7" s="5"/>
      <c r="C7" s="3"/>
      <c r="D7" s="3"/>
      <c r="E7" s="3"/>
      <c r="F7" s="2"/>
      <c r="G7" s="2"/>
      <c r="H7" s="2"/>
      <c r="I7" s="2"/>
      <c r="J7" s="2"/>
      <c r="K7" s="2"/>
      <c r="L7" s="2"/>
      <c r="M7" s="2"/>
    </row>
    <row r="8" spans="1:13" ht="15.75" x14ac:dyDescent="0.25">
      <c r="A8" s="4"/>
      <c r="B8" s="5"/>
      <c r="C8" s="3"/>
      <c r="D8" s="3"/>
      <c r="E8" s="3"/>
      <c r="F8" s="2"/>
      <c r="G8" s="2"/>
      <c r="H8" s="2"/>
      <c r="I8" s="2"/>
      <c r="J8" s="2"/>
      <c r="K8" s="2"/>
      <c r="L8" s="2"/>
      <c r="M8" s="2"/>
    </row>
    <row r="9" spans="1:13" ht="18.75" x14ac:dyDescent="0.25">
      <c r="B9" s="71"/>
      <c r="C9" s="7"/>
      <c r="D9" s="8"/>
      <c r="E9" s="8"/>
      <c r="F9" s="8"/>
      <c r="G9" s="8"/>
      <c r="H9" s="8"/>
      <c r="I9" s="8"/>
    </row>
    <row r="10" spans="1:13" ht="50.1" customHeight="1" x14ac:dyDescent="0.25">
      <c r="B10" s="9"/>
      <c r="C10" s="7"/>
      <c r="D10" s="8"/>
      <c r="E10" s="8"/>
      <c r="F10" s="8"/>
      <c r="G10" s="8"/>
      <c r="H10" s="8"/>
      <c r="I10" s="8"/>
    </row>
    <row r="11" spans="1:13" ht="18.75" x14ac:dyDescent="0.3">
      <c r="A11" s="125" t="s">
        <v>0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</row>
    <row r="12" spans="1:13" ht="18.75" x14ac:dyDescent="0.3">
      <c r="A12" s="126" t="s">
        <v>145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</row>
    <row r="13" spans="1:13" s="10" customFormat="1" ht="30" customHeight="1" x14ac:dyDescent="0.25">
      <c r="A13" s="127" t="s">
        <v>1</v>
      </c>
      <c r="B13" s="128" t="s">
        <v>2</v>
      </c>
      <c r="C13" s="131" t="s">
        <v>3</v>
      </c>
      <c r="D13" s="128" t="s">
        <v>4</v>
      </c>
      <c r="E13" s="132" t="s">
        <v>5</v>
      </c>
      <c r="F13" s="133"/>
      <c r="G13" s="133"/>
      <c r="H13" s="133"/>
      <c r="I13" s="133"/>
      <c r="J13" s="133"/>
      <c r="K13" s="133"/>
      <c r="L13" s="134"/>
      <c r="M13" s="128" t="s">
        <v>6</v>
      </c>
    </row>
    <row r="14" spans="1:13" s="10" customFormat="1" ht="30" customHeight="1" x14ac:dyDescent="0.25">
      <c r="A14" s="127"/>
      <c r="B14" s="129"/>
      <c r="C14" s="131"/>
      <c r="D14" s="129"/>
      <c r="E14" s="135"/>
      <c r="F14" s="136"/>
      <c r="G14" s="136"/>
      <c r="H14" s="136"/>
      <c r="I14" s="136"/>
      <c r="J14" s="136"/>
      <c r="K14" s="136"/>
      <c r="L14" s="137"/>
      <c r="M14" s="129"/>
    </row>
    <row r="15" spans="1:13" s="10" customFormat="1" ht="52.5" customHeight="1" x14ac:dyDescent="0.25">
      <c r="A15" s="127"/>
      <c r="B15" s="130"/>
      <c r="C15" s="131"/>
      <c r="D15" s="130"/>
      <c r="E15" s="122" t="s">
        <v>7</v>
      </c>
      <c r="F15" s="123"/>
      <c r="G15" s="122" t="s">
        <v>8</v>
      </c>
      <c r="H15" s="123"/>
      <c r="I15" s="122" t="s">
        <v>9</v>
      </c>
      <c r="J15" s="123"/>
      <c r="K15" s="122" t="s">
        <v>10</v>
      </c>
      <c r="L15" s="123"/>
      <c r="M15" s="130"/>
    </row>
    <row r="16" spans="1:13" s="12" customFormat="1" ht="30" customHeight="1" x14ac:dyDescent="0.25">
      <c r="A16" s="11">
        <v>1</v>
      </c>
      <c r="B16" s="91">
        <v>2</v>
      </c>
      <c r="C16" s="91">
        <v>3</v>
      </c>
      <c r="D16" s="91">
        <v>5</v>
      </c>
      <c r="E16" s="122">
        <v>6</v>
      </c>
      <c r="F16" s="123"/>
      <c r="G16" s="122">
        <v>7</v>
      </c>
      <c r="H16" s="123"/>
      <c r="I16" s="122">
        <v>8</v>
      </c>
      <c r="J16" s="123"/>
      <c r="K16" s="122">
        <v>9</v>
      </c>
      <c r="L16" s="123"/>
      <c r="M16" s="91">
        <v>10</v>
      </c>
    </row>
    <row r="17" spans="1:13" s="13" customFormat="1" ht="30" customHeight="1" x14ac:dyDescent="0.25">
      <c r="A17" s="111" t="s">
        <v>11</v>
      </c>
      <c r="B17" s="111"/>
      <c r="C17" s="111"/>
      <c r="D17" s="111"/>
      <c r="E17" s="112"/>
      <c r="F17" s="112"/>
      <c r="G17" s="112"/>
      <c r="H17" s="112"/>
      <c r="I17" s="112"/>
      <c r="J17" s="112"/>
      <c r="K17" s="112"/>
      <c r="L17" s="112"/>
      <c r="M17" s="112"/>
    </row>
    <row r="18" spans="1:13" s="17" customFormat="1" ht="99.95" customHeight="1" x14ac:dyDescent="0.25">
      <c r="A18" s="14">
        <v>1</v>
      </c>
      <c r="B18" s="15" t="s">
        <v>118</v>
      </c>
      <c r="C18" s="14">
        <v>1</v>
      </c>
      <c r="D18" s="91" t="s">
        <v>12</v>
      </c>
      <c r="E18" s="16"/>
      <c r="F18" s="16"/>
      <c r="G18" s="16"/>
      <c r="H18" s="16"/>
      <c r="I18" s="16"/>
      <c r="J18" s="16"/>
      <c r="K18" s="16">
        <v>150</v>
      </c>
      <c r="L18" s="16">
        <v>27</v>
      </c>
      <c r="M18" s="22"/>
    </row>
    <row r="19" spans="1:13" s="17" customFormat="1" ht="99.95" customHeight="1" x14ac:dyDescent="0.25">
      <c r="A19" s="14">
        <v>2</v>
      </c>
      <c r="B19" s="15" t="s">
        <v>119</v>
      </c>
      <c r="C19" s="14">
        <v>2</v>
      </c>
      <c r="D19" s="91" t="s">
        <v>12</v>
      </c>
      <c r="E19" s="16"/>
      <c r="F19" s="16"/>
      <c r="G19" s="18"/>
      <c r="H19" s="18"/>
      <c r="I19" s="16"/>
      <c r="J19" s="18"/>
      <c r="K19" s="16">
        <v>150</v>
      </c>
      <c r="L19" s="16">
        <v>27</v>
      </c>
      <c r="M19" s="22"/>
    </row>
    <row r="20" spans="1:13" s="17" customFormat="1" ht="99.95" customHeight="1" x14ac:dyDescent="0.25">
      <c r="A20" s="14">
        <v>3</v>
      </c>
      <c r="B20" s="15" t="s">
        <v>120</v>
      </c>
      <c r="C20" s="14">
        <v>3</v>
      </c>
      <c r="D20" s="91" t="s">
        <v>12</v>
      </c>
      <c r="E20" s="16"/>
      <c r="F20" s="16"/>
      <c r="G20" s="18"/>
      <c r="H20" s="18"/>
      <c r="I20" s="16"/>
      <c r="J20" s="18"/>
      <c r="K20" s="16">
        <v>140</v>
      </c>
      <c r="L20" s="16">
        <v>40</v>
      </c>
      <c r="M20" s="22"/>
    </row>
    <row r="21" spans="1:13" s="17" customFormat="1" ht="99.95" customHeight="1" x14ac:dyDescent="0.25">
      <c r="A21" s="14">
        <v>4</v>
      </c>
      <c r="B21" s="15" t="s">
        <v>121</v>
      </c>
      <c r="C21" s="14">
        <v>3</v>
      </c>
      <c r="D21" s="91" t="s">
        <v>12</v>
      </c>
      <c r="E21" s="16"/>
      <c r="F21" s="16"/>
      <c r="G21" s="16"/>
      <c r="H21" s="16"/>
      <c r="I21" s="16"/>
      <c r="J21" s="18"/>
      <c r="K21" s="16">
        <v>18</v>
      </c>
      <c r="L21" s="16">
        <v>11</v>
      </c>
      <c r="M21" s="22"/>
    </row>
    <row r="22" spans="1:13" s="17" customFormat="1" ht="99.95" customHeight="1" x14ac:dyDescent="0.25">
      <c r="A22" s="14">
        <v>5</v>
      </c>
      <c r="B22" s="15" t="s">
        <v>122</v>
      </c>
      <c r="C22" s="14">
        <v>3</v>
      </c>
      <c r="D22" s="91" t="s">
        <v>12</v>
      </c>
      <c r="E22" s="16"/>
      <c r="F22" s="16"/>
      <c r="G22" s="16"/>
      <c r="H22" s="16"/>
      <c r="I22" s="16"/>
      <c r="J22" s="18"/>
      <c r="K22" s="16">
        <v>3</v>
      </c>
      <c r="L22" s="16"/>
      <c r="M22" s="22"/>
    </row>
    <row r="23" spans="1:13" s="17" customFormat="1" ht="99.95" customHeight="1" x14ac:dyDescent="0.25">
      <c r="A23" s="14">
        <v>6</v>
      </c>
      <c r="B23" s="15" t="s">
        <v>123</v>
      </c>
      <c r="C23" s="14">
        <v>4</v>
      </c>
      <c r="D23" s="91" t="s">
        <v>12</v>
      </c>
      <c r="E23" s="16"/>
      <c r="F23" s="16"/>
      <c r="G23" s="16"/>
      <c r="H23" s="16"/>
      <c r="I23" s="16"/>
      <c r="J23" s="18"/>
      <c r="K23" s="16">
        <v>16</v>
      </c>
      <c r="L23" s="16">
        <v>13</v>
      </c>
      <c r="M23" s="22"/>
    </row>
    <row r="24" spans="1:13" s="17" customFormat="1" ht="99.95" customHeight="1" x14ac:dyDescent="0.25">
      <c r="A24" s="14">
        <v>7</v>
      </c>
      <c r="B24" s="15" t="s">
        <v>124</v>
      </c>
      <c r="C24" s="14">
        <v>4</v>
      </c>
      <c r="D24" s="91" t="s">
        <v>12</v>
      </c>
      <c r="E24" s="16"/>
      <c r="F24" s="16"/>
      <c r="G24" s="16"/>
      <c r="H24" s="16"/>
      <c r="I24" s="16"/>
      <c r="J24" s="18"/>
      <c r="K24" s="16">
        <v>11</v>
      </c>
      <c r="L24" s="16"/>
      <c r="M24" s="14"/>
    </row>
    <row r="25" spans="1:13" s="17" customFormat="1" ht="99.95" customHeight="1" x14ac:dyDescent="0.25">
      <c r="A25" s="14">
        <v>8</v>
      </c>
      <c r="B25" s="15" t="s">
        <v>125</v>
      </c>
      <c r="C25" s="14">
        <v>4</v>
      </c>
      <c r="D25" s="91" t="s">
        <v>13</v>
      </c>
      <c r="E25" s="16"/>
      <c r="F25" s="16"/>
      <c r="G25" s="16"/>
      <c r="H25" s="16"/>
      <c r="I25" s="16"/>
      <c r="J25" s="18"/>
      <c r="K25" s="16">
        <v>30</v>
      </c>
      <c r="L25" s="16">
        <v>14</v>
      </c>
      <c r="M25" s="14"/>
    </row>
    <row r="26" spans="1:13" s="17" customFormat="1" ht="99.95" customHeight="1" x14ac:dyDescent="0.25">
      <c r="A26" s="19">
        <v>9</v>
      </c>
      <c r="B26" s="15" t="s">
        <v>126</v>
      </c>
      <c r="C26" s="14">
        <v>4</v>
      </c>
      <c r="D26" s="91" t="s">
        <v>12</v>
      </c>
      <c r="E26" s="20"/>
      <c r="F26" s="20"/>
      <c r="G26" s="20"/>
      <c r="H26" s="20"/>
      <c r="I26" s="20"/>
      <c r="J26" s="99"/>
      <c r="K26" s="20">
        <v>143</v>
      </c>
      <c r="L26" s="20">
        <v>143</v>
      </c>
      <c r="M26" s="22"/>
    </row>
    <row r="27" spans="1:13" s="17" customFormat="1" ht="99.95" customHeight="1" x14ac:dyDescent="0.25">
      <c r="A27" s="19">
        <v>10</v>
      </c>
      <c r="B27" s="15" t="s">
        <v>127</v>
      </c>
      <c r="C27" s="14">
        <v>4</v>
      </c>
      <c r="D27" s="91" t="s">
        <v>12</v>
      </c>
      <c r="E27" s="20"/>
      <c r="F27" s="20"/>
      <c r="G27" s="20"/>
      <c r="H27" s="20"/>
      <c r="I27" s="20"/>
      <c r="J27" s="99"/>
      <c r="K27" s="20">
        <v>47</v>
      </c>
      <c r="L27" s="20">
        <v>40</v>
      </c>
      <c r="M27" s="22"/>
    </row>
    <row r="28" spans="1:13" s="17" customFormat="1" ht="99.95" customHeight="1" x14ac:dyDescent="0.25">
      <c r="A28" s="19">
        <v>11</v>
      </c>
      <c r="B28" s="15" t="s">
        <v>128</v>
      </c>
      <c r="C28" s="14">
        <v>4</v>
      </c>
      <c r="D28" s="91" t="s">
        <v>12</v>
      </c>
      <c r="E28" s="20"/>
      <c r="F28" s="20"/>
      <c r="G28" s="20"/>
      <c r="H28" s="20"/>
      <c r="I28" s="20"/>
      <c r="J28" s="99"/>
      <c r="K28" s="20">
        <v>80</v>
      </c>
      <c r="L28" s="20">
        <v>10</v>
      </c>
      <c r="M28" s="22"/>
    </row>
    <row r="29" spans="1:13" s="17" customFormat="1" ht="99.95" customHeight="1" x14ac:dyDescent="0.25">
      <c r="A29" s="19">
        <v>12</v>
      </c>
      <c r="B29" s="15" t="s">
        <v>117</v>
      </c>
      <c r="C29" s="14">
        <v>4</v>
      </c>
      <c r="D29" s="91" t="s">
        <v>12</v>
      </c>
      <c r="E29" s="20"/>
      <c r="F29" s="20"/>
      <c r="G29" s="20"/>
      <c r="H29" s="20"/>
      <c r="I29" s="20"/>
      <c r="J29" s="99"/>
      <c r="K29" s="20">
        <v>22</v>
      </c>
      <c r="L29" s="20">
        <v>7</v>
      </c>
      <c r="M29" s="22"/>
    </row>
    <row r="30" spans="1:13" s="17" customFormat="1" ht="99.95" customHeight="1" x14ac:dyDescent="0.25">
      <c r="A30" s="19">
        <v>13</v>
      </c>
      <c r="B30" s="15" t="s">
        <v>116</v>
      </c>
      <c r="C30" s="14">
        <v>4</v>
      </c>
      <c r="D30" s="91" t="s">
        <v>12</v>
      </c>
      <c r="E30" s="20"/>
      <c r="F30" s="20"/>
      <c r="G30" s="20"/>
      <c r="H30" s="20"/>
      <c r="I30" s="20"/>
      <c r="J30" s="99"/>
      <c r="K30" s="20">
        <v>12</v>
      </c>
      <c r="L30" s="20">
        <v>2</v>
      </c>
      <c r="M30" s="22"/>
    </row>
    <row r="31" spans="1:13" s="12" customFormat="1" ht="30" customHeight="1" x14ac:dyDescent="0.25">
      <c r="A31" s="91"/>
      <c r="B31" s="22" t="s">
        <v>14</v>
      </c>
      <c r="C31" s="22"/>
      <c r="D31" s="23"/>
      <c r="E31" s="24">
        <f t="shared" ref="E31:L31" si="0">E18+E19+E20+E21+E22+E23+E24+E25+E26+E27+E28+E29+E30</f>
        <v>0</v>
      </c>
      <c r="F31" s="24">
        <f t="shared" si="0"/>
        <v>0</v>
      </c>
      <c r="G31" s="24">
        <f t="shared" si="0"/>
        <v>0</v>
      </c>
      <c r="H31" s="24">
        <f t="shared" si="0"/>
        <v>0</v>
      </c>
      <c r="I31" s="24">
        <f t="shared" si="0"/>
        <v>0</v>
      </c>
      <c r="J31" s="24">
        <f t="shared" si="0"/>
        <v>0</v>
      </c>
      <c r="K31" s="24">
        <f t="shared" si="0"/>
        <v>822</v>
      </c>
      <c r="L31" s="24">
        <f t="shared" si="0"/>
        <v>334</v>
      </c>
      <c r="M31" s="24"/>
    </row>
    <row r="32" spans="1:13" s="12" customFormat="1" ht="30" customHeight="1" x14ac:dyDescent="0.25">
      <c r="A32" s="113" t="s">
        <v>15</v>
      </c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</row>
    <row r="33" spans="1:13" s="17" customFormat="1" ht="99.95" customHeight="1" x14ac:dyDescent="0.25">
      <c r="A33" s="91">
        <v>14</v>
      </c>
      <c r="B33" s="21" t="s">
        <v>75</v>
      </c>
      <c r="C33" s="91">
        <v>1</v>
      </c>
      <c r="D33" s="91" t="s">
        <v>12</v>
      </c>
      <c r="E33" s="25"/>
      <c r="F33" s="25"/>
      <c r="G33" s="25"/>
      <c r="H33" s="25"/>
      <c r="I33" s="25">
        <v>83</v>
      </c>
      <c r="J33" s="25">
        <v>6</v>
      </c>
      <c r="K33" s="25"/>
      <c r="L33" s="25"/>
      <c r="M33" s="22"/>
    </row>
    <row r="34" spans="1:13" s="17" customFormat="1" ht="99.95" customHeight="1" x14ac:dyDescent="0.25">
      <c r="A34" s="91">
        <v>15</v>
      </c>
      <c r="B34" s="21" t="s">
        <v>111</v>
      </c>
      <c r="C34" s="91">
        <v>2</v>
      </c>
      <c r="D34" s="91" t="s">
        <v>12</v>
      </c>
      <c r="E34" s="25"/>
      <c r="F34" s="25"/>
      <c r="G34" s="25"/>
      <c r="H34" s="25"/>
      <c r="I34" s="25"/>
      <c r="J34" s="25"/>
      <c r="K34" s="25">
        <v>161</v>
      </c>
      <c r="L34" s="25">
        <v>16</v>
      </c>
      <c r="M34" s="22"/>
    </row>
    <row r="35" spans="1:13" s="17" customFormat="1" ht="99.95" customHeight="1" x14ac:dyDescent="0.25">
      <c r="A35" s="91">
        <v>16</v>
      </c>
      <c r="B35" s="21" t="s">
        <v>76</v>
      </c>
      <c r="C35" s="91">
        <v>2</v>
      </c>
      <c r="D35" s="91" t="s">
        <v>12</v>
      </c>
      <c r="E35" s="25"/>
      <c r="F35" s="25"/>
      <c r="G35" s="25"/>
      <c r="H35" s="25"/>
      <c r="I35" s="25"/>
      <c r="J35" s="25"/>
      <c r="K35" s="25">
        <v>20</v>
      </c>
      <c r="L35" s="25"/>
      <c r="M35" s="22"/>
    </row>
    <row r="36" spans="1:13" s="17" customFormat="1" ht="99.95" customHeight="1" x14ac:dyDescent="0.25">
      <c r="A36" s="91">
        <v>17</v>
      </c>
      <c r="B36" s="21" t="s">
        <v>112</v>
      </c>
      <c r="C36" s="91">
        <v>2</v>
      </c>
      <c r="D36" s="91" t="s">
        <v>13</v>
      </c>
      <c r="E36" s="25"/>
      <c r="F36" s="25"/>
      <c r="G36" s="25">
        <v>29</v>
      </c>
      <c r="H36" s="25"/>
      <c r="I36" s="25"/>
      <c r="J36" s="25"/>
      <c r="K36" s="25"/>
      <c r="L36" s="25"/>
      <c r="M36" s="91"/>
    </row>
    <row r="37" spans="1:13" s="17" customFormat="1" ht="99.95" customHeight="1" x14ac:dyDescent="0.25">
      <c r="A37" s="91">
        <v>18</v>
      </c>
      <c r="B37" s="21" t="s">
        <v>77</v>
      </c>
      <c r="C37" s="91">
        <v>3</v>
      </c>
      <c r="D37" s="91" t="s">
        <v>13</v>
      </c>
      <c r="E37" s="25"/>
      <c r="F37" s="25"/>
      <c r="G37" s="25"/>
      <c r="H37" s="25"/>
      <c r="I37" s="25"/>
      <c r="J37" s="25"/>
      <c r="K37" s="25">
        <v>67</v>
      </c>
      <c r="L37" s="25">
        <v>3</v>
      </c>
      <c r="M37" s="91"/>
    </row>
    <row r="38" spans="1:13" s="17" customFormat="1" ht="99.95" customHeight="1" x14ac:dyDescent="0.25">
      <c r="A38" s="91">
        <v>19</v>
      </c>
      <c r="B38" s="21" t="s">
        <v>113</v>
      </c>
      <c r="C38" s="91">
        <v>3</v>
      </c>
      <c r="D38" s="91" t="s">
        <v>12</v>
      </c>
      <c r="E38" s="25"/>
      <c r="F38" s="25"/>
      <c r="G38" s="25"/>
      <c r="H38" s="25"/>
      <c r="I38" s="25">
        <v>70</v>
      </c>
      <c r="J38" s="25">
        <v>12</v>
      </c>
      <c r="K38" s="25"/>
      <c r="L38" s="25"/>
      <c r="M38" s="91"/>
    </row>
    <row r="39" spans="1:13" s="17" customFormat="1" ht="99.95" customHeight="1" x14ac:dyDescent="0.25">
      <c r="A39" s="91">
        <v>20</v>
      </c>
      <c r="B39" s="21" t="s">
        <v>114</v>
      </c>
      <c r="C39" s="91">
        <v>3</v>
      </c>
      <c r="D39" s="91" t="s">
        <v>12</v>
      </c>
      <c r="E39" s="25"/>
      <c r="F39" s="25"/>
      <c r="G39" s="25"/>
      <c r="H39" s="25"/>
      <c r="I39" s="25"/>
      <c r="J39" s="25"/>
      <c r="K39" s="25">
        <v>45</v>
      </c>
      <c r="L39" s="25">
        <v>6</v>
      </c>
      <c r="M39" s="91"/>
    </row>
    <row r="40" spans="1:13" s="17" customFormat="1" ht="99.95" customHeight="1" x14ac:dyDescent="0.25">
      <c r="A40" s="91">
        <v>21</v>
      </c>
      <c r="B40" s="21" t="s">
        <v>115</v>
      </c>
      <c r="C40" s="91">
        <v>4</v>
      </c>
      <c r="D40" s="91" t="s">
        <v>12</v>
      </c>
      <c r="E40" s="25"/>
      <c r="F40" s="25"/>
      <c r="G40" s="25">
        <v>153</v>
      </c>
      <c r="H40" s="25">
        <v>6</v>
      </c>
      <c r="I40" s="25"/>
      <c r="J40" s="25"/>
      <c r="K40" s="25"/>
      <c r="L40" s="25"/>
      <c r="M40" s="91"/>
    </row>
    <row r="41" spans="1:13" s="12" customFormat="1" ht="30" customHeight="1" x14ac:dyDescent="0.25">
      <c r="A41" s="91"/>
      <c r="B41" s="22" t="s">
        <v>14</v>
      </c>
      <c r="C41" s="91"/>
      <c r="D41" s="22"/>
      <c r="E41" s="100">
        <f t="shared" ref="E41:L41" si="1">SUM(E33:E40)</f>
        <v>0</v>
      </c>
      <c r="F41" s="100">
        <f t="shared" si="1"/>
        <v>0</v>
      </c>
      <c r="G41" s="100">
        <f t="shared" si="1"/>
        <v>182</v>
      </c>
      <c r="H41" s="100">
        <f t="shared" si="1"/>
        <v>6</v>
      </c>
      <c r="I41" s="100">
        <f t="shared" si="1"/>
        <v>153</v>
      </c>
      <c r="J41" s="100">
        <f t="shared" si="1"/>
        <v>18</v>
      </c>
      <c r="K41" s="100">
        <f t="shared" si="1"/>
        <v>293</v>
      </c>
      <c r="L41" s="100">
        <f t="shared" si="1"/>
        <v>25</v>
      </c>
      <c r="M41" s="22"/>
    </row>
    <row r="42" spans="1:13" s="12" customFormat="1" ht="30" customHeight="1" x14ac:dyDescent="0.25">
      <c r="A42" s="114" t="s">
        <v>16</v>
      </c>
      <c r="B42" s="115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6"/>
    </row>
    <row r="43" spans="1:13" s="17" customFormat="1" ht="99.95" customHeight="1" x14ac:dyDescent="0.25">
      <c r="A43" s="91">
        <v>22</v>
      </c>
      <c r="B43" s="26" t="s">
        <v>129</v>
      </c>
      <c r="C43" s="91">
        <v>4</v>
      </c>
      <c r="D43" s="105" t="s">
        <v>12</v>
      </c>
      <c r="E43" s="25"/>
      <c r="F43" s="25"/>
      <c r="G43" s="25"/>
      <c r="H43" s="27"/>
      <c r="I43" s="25"/>
      <c r="J43" s="25"/>
      <c r="K43" s="25">
        <v>19</v>
      </c>
      <c r="L43" s="25"/>
      <c r="M43" s="91"/>
    </row>
    <row r="44" spans="1:13" s="17" customFormat="1" ht="99.95" customHeight="1" x14ac:dyDescent="0.25">
      <c r="A44" s="90">
        <v>23</v>
      </c>
      <c r="B44" s="26" t="s">
        <v>130</v>
      </c>
      <c r="C44" s="90">
        <v>4</v>
      </c>
      <c r="D44" s="90" t="s">
        <v>12</v>
      </c>
      <c r="E44" s="28"/>
      <c r="F44" s="28"/>
      <c r="G44" s="28"/>
      <c r="H44" s="29"/>
      <c r="I44" s="28"/>
      <c r="J44" s="28"/>
      <c r="K44" s="28">
        <v>86</v>
      </c>
      <c r="L44" s="28"/>
      <c r="M44" s="90"/>
    </row>
    <row r="45" spans="1:13" s="17" customFormat="1" ht="99.95" customHeight="1" x14ac:dyDescent="0.25">
      <c r="A45" s="90">
        <v>24</v>
      </c>
      <c r="B45" s="30" t="s">
        <v>131</v>
      </c>
      <c r="C45" s="90">
        <v>4</v>
      </c>
      <c r="D45" s="90" t="s">
        <v>12</v>
      </c>
      <c r="E45" s="28"/>
      <c r="F45" s="28"/>
      <c r="G45" s="28">
        <v>30</v>
      </c>
      <c r="H45" s="29"/>
      <c r="I45" s="28"/>
      <c r="J45" s="28"/>
      <c r="K45" s="28"/>
      <c r="L45" s="28"/>
      <c r="M45" s="90"/>
    </row>
    <row r="46" spans="1:13" s="17" customFormat="1" ht="99.95" customHeight="1" x14ac:dyDescent="0.25">
      <c r="A46" s="90">
        <v>25</v>
      </c>
      <c r="B46" s="30" t="s">
        <v>132</v>
      </c>
      <c r="C46" s="90">
        <v>4</v>
      </c>
      <c r="D46" s="90" t="s">
        <v>12</v>
      </c>
      <c r="E46" s="28"/>
      <c r="F46" s="28"/>
      <c r="G46" s="28"/>
      <c r="H46" s="29"/>
      <c r="I46" s="28"/>
      <c r="J46" s="28"/>
      <c r="K46" s="28">
        <v>267</v>
      </c>
      <c r="L46" s="28">
        <v>35</v>
      </c>
      <c r="M46" s="90"/>
    </row>
    <row r="47" spans="1:13" s="17" customFormat="1" ht="99.95" customHeight="1" x14ac:dyDescent="0.25">
      <c r="A47" s="90">
        <v>26</v>
      </c>
      <c r="B47" s="31" t="s">
        <v>133</v>
      </c>
      <c r="C47" s="90">
        <v>4</v>
      </c>
      <c r="D47" s="90" t="s">
        <v>13</v>
      </c>
      <c r="E47" s="28"/>
      <c r="F47" s="28"/>
      <c r="G47" s="28"/>
      <c r="H47" s="29"/>
      <c r="I47" s="28"/>
      <c r="J47" s="28"/>
      <c r="K47" s="28">
        <v>15</v>
      </c>
      <c r="L47" s="28"/>
      <c r="M47" s="90"/>
    </row>
    <row r="48" spans="1:13" s="36" customFormat="1" ht="30" customHeight="1" x14ac:dyDescent="0.25">
      <c r="A48" s="90"/>
      <c r="B48" s="32" t="s">
        <v>14</v>
      </c>
      <c r="C48" s="33"/>
      <c r="D48" s="32"/>
      <c r="E48" s="35">
        <f>SUM(E43:E43)</f>
        <v>0</v>
      </c>
      <c r="F48" s="35">
        <f t="shared" ref="F48:J48" si="2">SUM(F43:F43)</f>
        <v>0</v>
      </c>
      <c r="G48" s="35">
        <f>SUM(G43:G47)</f>
        <v>30</v>
      </c>
      <c r="H48" s="35">
        <f t="shared" si="2"/>
        <v>0</v>
      </c>
      <c r="I48" s="35">
        <f t="shared" si="2"/>
        <v>0</v>
      </c>
      <c r="J48" s="35">
        <f t="shared" si="2"/>
        <v>0</v>
      </c>
      <c r="K48" s="35">
        <f>SUM(K43:K47)</f>
        <v>387</v>
      </c>
      <c r="L48" s="35">
        <f>SUM(L43:L47)</f>
        <v>35</v>
      </c>
      <c r="M48" s="35"/>
    </row>
    <row r="49" spans="1:13" s="36" customFormat="1" ht="30" customHeight="1" x14ac:dyDescent="0.25">
      <c r="A49" s="114" t="s">
        <v>17</v>
      </c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8"/>
    </row>
    <row r="50" spans="1:13" s="17" customFormat="1" ht="99.95" customHeight="1" x14ac:dyDescent="0.25">
      <c r="A50" s="92">
        <v>27</v>
      </c>
      <c r="B50" s="21" t="s">
        <v>86</v>
      </c>
      <c r="C50" s="91">
        <v>1</v>
      </c>
      <c r="D50" s="91" t="s">
        <v>13</v>
      </c>
      <c r="E50" s="25"/>
      <c r="F50" s="25"/>
      <c r="G50" s="25"/>
      <c r="H50" s="25"/>
      <c r="I50" s="25"/>
      <c r="J50" s="25"/>
      <c r="K50" s="25">
        <v>7</v>
      </c>
      <c r="L50" s="25">
        <v>7</v>
      </c>
      <c r="M50" s="22"/>
    </row>
    <row r="51" spans="1:13" s="17" customFormat="1" ht="99.95" customHeight="1" x14ac:dyDescent="0.25">
      <c r="A51" s="92">
        <v>28</v>
      </c>
      <c r="B51" s="21" t="s">
        <v>87</v>
      </c>
      <c r="C51" s="91">
        <v>2</v>
      </c>
      <c r="D51" s="91" t="s">
        <v>13</v>
      </c>
      <c r="E51" s="25"/>
      <c r="F51" s="25"/>
      <c r="G51" s="25"/>
      <c r="H51" s="25"/>
      <c r="I51" s="25">
        <v>3</v>
      </c>
      <c r="J51" s="25"/>
      <c r="K51" s="25"/>
      <c r="L51" s="25"/>
      <c r="M51" s="22"/>
    </row>
    <row r="52" spans="1:13" s="17" customFormat="1" ht="99.95" customHeight="1" x14ac:dyDescent="0.25">
      <c r="A52" s="92">
        <v>29</v>
      </c>
      <c r="B52" s="21" t="s">
        <v>91</v>
      </c>
      <c r="C52" s="91">
        <v>3</v>
      </c>
      <c r="D52" s="91" t="s">
        <v>12</v>
      </c>
      <c r="E52" s="25"/>
      <c r="F52" s="25"/>
      <c r="G52" s="25">
        <v>3</v>
      </c>
      <c r="H52" s="25"/>
      <c r="I52" s="25"/>
      <c r="J52" s="25"/>
      <c r="K52" s="25"/>
      <c r="L52" s="25"/>
      <c r="M52" s="22"/>
    </row>
    <row r="53" spans="1:13" s="17" customFormat="1" ht="99.95" customHeight="1" x14ac:dyDescent="0.25">
      <c r="A53" s="92">
        <v>30</v>
      </c>
      <c r="B53" s="21" t="s">
        <v>18</v>
      </c>
      <c r="C53" s="91">
        <v>3</v>
      </c>
      <c r="D53" s="91" t="s">
        <v>12</v>
      </c>
      <c r="E53" s="25"/>
      <c r="F53" s="25"/>
      <c r="G53" s="25"/>
      <c r="H53" s="25"/>
      <c r="I53" s="25"/>
      <c r="J53" s="25"/>
      <c r="K53" s="25">
        <v>5</v>
      </c>
      <c r="L53" s="25">
        <v>5</v>
      </c>
      <c r="M53" s="22"/>
    </row>
    <row r="54" spans="1:13" s="17" customFormat="1" ht="99.95" customHeight="1" x14ac:dyDescent="0.25">
      <c r="A54" s="92">
        <v>31</v>
      </c>
      <c r="B54" s="21" t="s">
        <v>19</v>
      </c>
      <c r="C54" s="91">
        <v>4</v>
      </c>
      <c r="D54" s="91" t="s">
        <v>13</v>
      </c>
      <c r="E54" s="25"/>
      <c r="F54" s="25"/>
      <c r="G54" s="25"/>
      <c r="H54" s="25"/>
      <c r="I54" s="25"/>
      <c r="J54" s="25"/>
      <c r="K54" s="25">
        <v>15</v>
      </c>
      <c r="L54" s="25">
        <v>10</v>
      </c>
      <c r="M54" s="22"/>
    </row>
    <row r="55" spans="1:13" s="17" customFormat="1" ht="99.95" customHeight="1" x14ac:dyDescent="0.25">
      <c r="A55" s="92">
        <v>32</v>
      </c>
      <c r="B55" s="21" t="s">
        <v>88</v>
      </c>
      <c r="C55" s="91">
        <v>4</v>
      </c>
      <c r="D55" s="91" t="s">
        <v>13</v>
      </c>
      <c r="E55" s="25"/>
      <c r="F55" s="25"/>
      <c r="G55" s="25"/>
      <c r="H55" s="25"/>
      <c r="I55" s="25"/>
      <c r="J55" s="25"/>
      <c r="K55" s="25">
        <v>5</v>
      </c>
      <c r="L55" s="25">
        <v>5</v>
      </c>
      <c r="M55" s="22"/>
    </row>
    <row r="56" spans="1:13" s="17" customFormat="1" ht="99.95" customHeight="1" x14ac:dyDescent="0.25">
      <c r="A56" s="92">
        <v>33</v>
      </c>
      <c r="B56" s="21" t="s">
        <v>134</v>
      </c>
      <c r="C56" s="91">
        <v>4</v>
      </c>
      <c r="D56" s="91" t="s">
        <v>12</v>
      </c>
      <c r="E56" s="25"/>
      <c r="F56" s="25"/>
      <c r="G56" s="25"/>
      <c r="H56" s="25"/>
      <c r="I56" s="25"/>
      <c r="J56" s="25"/>
      <c r="K56" s="25">
        <v>50</v>
      </c>
      <c r="L56" s="25">
        <v>29</v>
      </c>
      <c r="M56" s="25"/>
    </row>
    <row r="57" spans="1:13" s="17" customFormat="1" ht="99.95" customHeight="1" x14ac:dyDescent="0.25">
      <c r="A57" s="92">
        <v>34</v>
      </c>
      <c r="B57" s="21" t="s">
        <v>135</v>
      </c>
      <c r="C57" s="91">
        <v>4</v>
      </c>
      <c r="D57" s="91" t="s">
        <v>12</v>
      </c>
      <c r="E57" s="25"/>
      <c r="F57" s="25"/>
      <c r="G57" s="25"/>
      <c r="H57" s="25"/>
      <c r="I57" s="25"/>
      <c r="J57" s="25"/>
      <c r="K57" s="25">
        <v>23</v>
      </c>
      <c r="L57" s="25">
        <v>15</v>
      </c>
      <c r="M57" s="25"/>
    </row>
    <row r="58" spans="1:13" s="17" customFormat="1" ht="99.95" customHeight="1" x14ac:dyDescent="0.25">
      <c r="A58" s="92">
        <v>35</v>
      </c>
      <c r="B58" s="21" t="s">
        <v>89</v>
      </c>
      <c r="C58" s="91">
        <v>4</v>
      </c>
      <c r="D58" s="91" t="s">
        <v>12</v>
      </c>
      <c r="E58" s="25"/>
      <c r="F58" s="25"/>
      <c r="G58" s="25"/>
      <c r="H58" s="25"/>
      <c r="I58" s="25"/>
      <c r="J58" s="25"/>
      <c r="K58" s="25">
        <v>8</v>
      </c>
      <c r="L58" s="25">
        <v>8</v>
      </c>
      <c r="M58" s="25"/>
    </row>
    <row r="59" spans="1:13" s="17" customFormat="1" ht="99.95" customHeight="1" x14ac:dyDescent="0.25">
      <c r="A59" s="92">
        <v>36</v>
      </c>
      <c r="B59" s="21" t="s">
        <v>90</v>
      </c>
      <c r="C59" s="91">
        <v>4</v>
      </c>
      <c r="D59" s="91" t="s">
        <v>12</v>
      </c>
      <c r="E59" s="25"/>
      <c r="F59" s="25"/>
      <c r="G59" s="25"/>
      <c r="H59" s="25"/>
      <c r="I59" s="25"/>
      <c r="J59" s="25"/>
      <c r="K59" s="25">
        <v>5</v>
      </c>
      <c r="L59" s="25">
        <v>3</v>
      </c>
      <c r="M59" s="25"/>
    </row>
    <row r="60" spans="1:13" s="36" customFormat="1" ht="30" customHeight="1" x14ac:dyDescent="0.25">
      <c r="A60" s="37"/>
      <c r="B60" s="38" t="s">
        <v>14</v>
      </c>
      <c r="C60" s="39"/>
      <c r="D60" s="34"/>
      <c r="E60" s="35">
        <f t="shared" ref="E60:L60" si="3">SUM(E50:E59)</f>
        <v>0</v>
      </c>
      <c r="F60" s="35">
        <f t="shared" si="3"/>
        <v>0</v>
      </c>
      <c r="G60" s="35">
        <f t="shared" si="3"/>
        <v>3</v>
      </c>
      <c r="H60" s="35">
        <f t="shared" si="3"/>
        <v>0</v>
      </c>
      <c r="I60" s="35">
        <f t="shared" si="3"/>
        <v>3</v>
      </c>
      <c r="J60" s="35">
        <f t="shared" si="3"/>
        <v>0</v>
      </c>
      <c r="K60" s="35">
        <f t="shared" si="3"/>
        <v>118</v>
      </c>
      <c r="L60" s="35">
        <f t="shared" si="3"/>
        <v>82</v>
      </c>
      <c r="M60" s="90"/>
    </row>
    <row r="61" spans="1:13" s="36" customFormat="1" ht="30" customHeight="1" x14ac:dyDescent="0.25">
      <c r="A61" s="111" t="s">
        <v>20</v>
      </c>
      <c r="B61" s="111"/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</row>
    <row r="62" spans="1:13" s="17" customFormat="1" ht="99.95" customHeight="1" x14ac:dyDescent="0.25">
      <c r="A62" s="91">
        <v>37</v>
      </c>
      <c r="B62" s="21" t="s">
        <v>36</v>
      </c>
      <c r="C62" s="91">
        <v>1</v>
      </c>
      <c r="D62" s="91" t="s">
        <v>12</v>
      </c>
      <c r="E62" s="25"/>
      <c r="F62" s="25"/>
      <c r="G62" s="25"/>
      <c r="H62" s="86"/>
      <c r="I62" s="25"/>
      <c r="J62" s="25"/>
      <c r="K62" s="25">
        <v>7</v>
      </c>
      <c r="L62" s="25"/>
      <c r="M62" s="22"/>
    </row>
    <row r="63" spans="1:13" s="17" customFormat="1" ht="99.95" customHeight="1" x14ac:dyDescent="0.25">
      <c r="A63" s="91">
        <v>38</v>
      </c>
      <c r="B63" s="21" t="s">
        <v>37</v>
      </c>
      <c r="C63" s="91">
        <v>1</v>
      </c>
      <c r="D63" s="91" t="s">
        <v>13</v>
      </c>
      <c r="E63" s="25"/>
      <c r="F63" s="25"/>
      <c r="G63" s="25"/>
      <c r="H63" s="86"/>
      <c r="I63" s="25"/>
      <c r="J63" s="25"/>
      <c r="K63" s="25">
        <v>6</v>
      </c>
      <c r="L63" s="25"/>
      <c r="M63" s="22"/>
    </row>
    <row r="64" spans="1:13" s="17" customFormat="1" ht="99.95" customHeight="1" x14ac:dyDescent="0.25">
      <c r="A64" s="91">
        <v>39</v>
      </c>
      <c r="B64" s="21" t="s">
        <v>38</v>
      </c>
      <c r="C64" s="91">
        <v>1</v>
      </c>
      <c r="D64" s="91" t="s">
        <v>13</v>
      </c>
      <c r="E64" s="25"/>
      <c r="F64" s="25"/>
      <c r="G64" s="25">
        <v>14</v>
      </c>
      <c r="H64" s="86"/>
      <c r="I64" s="25"/>
      <c r="J64" s="25"/>
      <c r="K64" s="25"/>
      <c r="L64" s="25"/>
      <c r="M64" s="22"/>
    </row>
    <row r="65" spans="1:13" s="17" customFormat="1" ht="99.95" customHeight="1" x14ac:dyDescent="0.25">
      <c r="A65" s="91">
        <v>40</v>
      </c>
      <c r="B65" s="21" t="s">
        <v>69</v>
      </c>
      <c r="C65" s="91">
        <v>1</v>
      </c>
      <c r="D65" s="91" t="s">
        <v>12</v>
      </c>
      <c r="E65" s="25"/>
      <c r="F65" s="25"/>
      <c r="G65" s="25"/>
      <c r="H65" s="86"/>
      <c r="I65" s="25"/>
      <c r="J65" s="25"/>
      <c r="K65" s="25">
        <v>38</v>
      </c>
      <c r="L65" s="25"/>
      <c r="M65" s="22"/>
    </row>
    <row r="66" spans="1:13" s="17" customFormat="1" ht="99.95" customHeight="1" x14ac:dyDescent="0.25">
      <c r="A66" s="91">
        <v>41</v>
      </c>
      <c r="B66" s="21" t="s">
        <v>39</v>
      </c>
      <c r="C66" s="91">
        <v>2</v>
      </c>
      <c r="D66" s="91" t="s">
        <v>12</v>
      </c>
      <c r="E66" s="25"/>
      <c r="F66" s="25"/>
      <c r="G66" s="25"/>
      <c r="H66" s="86"/>
      <c r="I66" s="25"/>
      <c r="J66" s="25"/>
      <c r="K66" s="25">
        <v>24</v>
      </c>
      <c r="L66" s="25"/>
      <c r="M66" s="22"/>
    </row>
    <row r="67" spans="1:13" s="17" customFormat="1" ht="99.95" customHeight="1" x14ac:dyDescent="0.25">
      <c r="A67" s="91">
        <v>42</v>
      </c>
      <c r="B67" s="21" t="s">
        <v>40</v>
      </c>
      <c r="C67" s="91">
        <v>2</v>
      </c>
      <c r="D67" s="91" t="s">
        <v>12</v>
      </c>
      <c r="E67" s="25"/>
      <c r="F67" s="25"/>
      <c r="G67" s="25"/>
      <c r="H67" s="86"/>
      <c r="I67" s="25"/>
      <c r="J67" s="25"/>
      <c r="K67" s="11">
        <v>12</v>
      </c>
      <c r="L67" s="25"/>
      <c r="M67" s="22"/>
    </row>
    <row r="68" spans="1:13" s="17" customFormat="1" ht="99.95" customHeight="1" x14ac:dyDescent="0.25">
      <c r="A68" s="91">
        <v>43</v>
      </c>
      <c r="B68" s="21" t="s">
        <v>70</v>
      </c>
      <c r="C68" s="91">
        <v>2</v>
      </c>
      <c r="D68" s="91" t="s">
        <v>12</v>
      </c>
      <c r="E68" s="25"/>
      <c r="F68" s="25"/>
      <c r="G68" s="25">
        <v>22</v>
      </c>
      <c r="H68" s="86"/>
      <c r="I68" s="25"/>
      <c r="J68" s="25"/>
      <c r="K68" s="11"/>
      <c r="L68" s="25"/>
      <c r="M68" s="22"/>
    </row>
    <row r="69" spans="1:13" s="17" customFormat="1" ht="99.95" customHeight="1" x14ac:dyDescent="0.25">
      <c r="A69" s="91">
        <v>44</v>
      </c>
      <c r="B69" s="21" t="s">
        <v>41</v>
      </c>
      <c r="C69" s="91">
        <v>2</v>
      </c>
      <c r="D69" s="91" t="s">
        <v>12</v>
      </c>
      <c r="E69" s="25"/>
      <c r="F69" s="25"/>
      <c r="G69" s="25"/>
      <c r="H69" s="86"/>
      <c r="I69" s="25"/>
      <c r="J69" s="25"/>
      <c r="K69" s="25">
        <v>15</v>
      </c>
      <c r="L69" s="25"/>
      <c r="M69" s="22"/>
    </row>
    <row r="70" spans="1:13" s="17" customFormat="1" ht="99.95" customHeight="1" x14ac:dyDescent="0.25">
      <c r="A70" s="91">
        <v>45</v>
      </c>
      <c r="B70" s="21" t="s">
        <v>42</v>
      </c>
      <c r="C70" s="91">
        <v>2</v>
      </c>
      <c r="D70" s="91" t="s">
        <v>12</v>
      </c>
      <c r="E70" s="25"/>
      <c r="F70" s="25"/>
      <c r="G70" s="25"/>
      <c r="H70" s="86"/>
      <c r="I70" s="25"/>
      <c r="J70" s="25"/>
      <c r="K70" s="25">
        <v>24</v>
      </c>
      <c r="L70" s="25"/>
      <c r="M70" s="22"/>
    </row>
    <row r="71" spans="1:13" s="17" customFormat="1" ht="99.95" customHeight="1" x14ac:dyDescent="0.25">
      <c r="A71" s="91">
        <v>46</v>
      </c>
      <c r="B71" s="21" t="s">
        <v>43</v>
      </c>
      <c r="C71" s="91">
        <v>2</v>
      </c>
      <c r="D71" s="91" t="s">
        <v>12</v>
      </c>
      <c r="E71" s="25"/>
      <c r="F71" s="25"/>
      <c r="G71" s="25"/>
      <c r="H71" s="86"/>
      <c r="I71" s="25"/>
      <c r="J71" s="25"/>
      <c r="K71" s="25">
        <v>4</v>
      </c>
      <c r="L71" s="25"/>
      <c r="M71" s="22"/>
    </row>
    <row r="72" spans="1:13" s="17" customFormat="1" ht="99.95" customHeight="1" x14ac:dyDescent="0.25">
      <c r="A72" s="91">
        <v>47</v>
      </c>
      <c r="B72" s="40" t="s">
        <v>44</v>
      </c>
      <c r="C72" s="91">
        <v>2</v>
      </c>
      <c r="D72" s="91" t="s">
        <v>12</v>
      </c>
      <c r="E72" s="25"/>
      <c r="F72" s="25"/>
      <c r="G72" s="25"/>
      <c r="H72" s="86"/>
      <c r="I72" s="25"/>
      <c r="J72" s="25"/>
      <c r="K72" s="25">
        <v>98</v>
      </c>
      <c r="L72" s="25"/>
      <c r="M72" s="22"/>
    </row>
    <row r="73" spans="1:13" s="17" customFormat="1" ht="99.95" customHeight="1" x14ac:dyDescent="0.25">
      <c r="A73" s="92">
        <v>48</v>
      </c>
      <c r="B73" s="40" t="s">
        <v>71</v>
      </c>
      <c r="C73" s="93">
        <v>2</v>
      </c>
      <c r="D73" s="91" t="s">
        <v>12</v>
      </c>
      <c r="E73" s="25"/>
      <c r="F73" s="25"/>
      <c r="G73" s="25">
        <v>22</v>
      </c>
      <c r="H73" s="86"/>
      <c r="I73" s="25"/>
      <c r="J73" s="25"/>
      <c r="K73" s="25"/>
      <c r="L73" s="25"/>
      <c r="M73" s="22"/>
    </row>
    <row r="74" spans="1:13" s="17" customFormat="1" ht="99.95" customHeight="1" x14ac:dyDescent="0.25">
      <c r="A74" s="92">
        <v>49</v>
      </c>
      <c r="B74" s="40" t="s">
        <v>72</v>
      </c>
      <c r="C74" s="93">
        <v>2</v>
      </c>
      <c r="D74" s="91" t="s">
        <v>12</v>
      </c>
      <c r="E74" s="25"/>
      <c r="F74" s="25"/>
      <c r="G74" s="25">
        <v>22</v>
      </c>
      <c r="H74" s="86"/>
      <c r="I74" s="25"/>
      <c r="J74" s="25"/>
      <c r="K74" s="25"/>
      <c r="L74" s="25"/>
      <c r="M74" s="22"/>
    </row>
    <row r="75" spans="1:13" s="17" customFormat="1" ht="99.95" customHeight="1" x14ac:dyDescent="0.25">
      <c r="A75" s="92">
        <v>50</v>
      </c>
      <c r="B75" s="26" t="s">
        <v>45</v>
      </c>
      <c r="C75" s="93">
        <v>2</v>
      </c>
      <c r="D75" s="91" t="s">
        <v>13</v>
      </c>
      <c r="E75" s="25"/>
      <c r="F75" s="25"/>
      <c r="G75" s="25"/>
      <c r="H75" s="86"/>
      <c r="I75" s="25"/>
      <c r="J75" s="25"/>
      <c r="K75" s="25">
        <v>14</v>
      </c>
      <c r="L75" s="25"/>
      <c r="M75" s="22"/>
    </row>
    <row r="76" spans="1:13" s="17" customFormat="1" ht="99.95" customHeight="1" x14ac:dyDescent="0.25">
      <c r="A76" s="92">
        <v>51</v>
      </c>
      <c r="B76" s="30" t="s">
        <v>136</v>
      </c>
      <c r="C76" s="93">
        <v>3</v>
      </c>
      <c r="D76" s="91" t="s">
        <v>13</v>
      </c>
      <c r="E76" s="25"/>
      <c r="F76" s="25"/>
      <c r="G76" s="25">
        <v>64</v>
      </c>
      <c r="H76" s="86"/>
      <c r="I76" s="25"/>
      <c r="J76" s="25"/>
      <c r="K76" s="25"/>
      <c r="L76" s="25"/>
      <c r="M76" s="22"/>
    </row>
    <row r="77" spans="1:13" s="17" customFormat="1" ht="99.95" customHeight="1" x14ac:dyDescent="0.25">
      <c r="A77" s="92">
        <v>52</v>
      </c>
      <c r="B77" s="30" t="s">
        <v>137</v>
      </c>
      <c r="C77" s="93">
        <v>3</v>
      </c>
      <c r="D77" s="91" t="s">
        <v>12</v>
      </c>
      <c r="E77" s="25"/>
      <c r="F77" s="25"/>
      <c r="G77" s="25">
        <v>55</v>
      </c>
      <c r="H77" s="86"/>
      <c r="I77" s="25"/>
      <c r="J77" s="25"/>
      <c r="K77" s="25"/>
      <c r="L77" s="25"/>
      <c r="M77" s="22"/>
    </row>
    <row r="78" spans="1:13" s="17" customFormat="1" ht="99.95" customHeight="1" x14ac:dyDescent="0.25">
      <c r="A78" s="92">
        <v>53</v>
      </c>
      <c r="B78" s="30" t="s">
        <v>73</v>
      </c>
      <c r="C78" s="93">
        <v>3</v>
      </c>
      <c r="D78" s="91" t="s">
        <v>12</v>
      </c>
      <c r="E78" s="25"/>
      <c r="F78" s="25"/>
      <c r="G78" s="25">
        <v>22</v>
      </c>
      <c r="H78" s="86"/>
      <c r="I78" s="25"/>
      <c r="J78" s="25"/>
      <c r="K78" s="25"/>
      <c r="L78" s="25"/>
      <c r="M78" s="22"/>
    </row>
    <row r="79" spans="1:13" s="17" customFormat="1" ht="99.95" customHeight="1" x14ac:dyDescent="0.25">
      <c r="A79" s="91">
        <v>54</v>
      </c>
      <c r="B79" s="31" t="s">
        <v>46</v>
      </c>
      <c r="C79" s="91">
        <v>3</v>
      </c>
      <c r="D79" s="91" t="s">
        <v>12</v>
      </c>
      <c r="E79" s="25"/>
      <c r="F79" s="25"/>
      <c r="G79" s="25"/>
      <c r="H79" s="86"/>
      <c r="I79" s="25"/>
      <c r="J79" s="25"/>
      <c r="K79" s="25">
        <v>10</v>
      </c>
      <c r="L79" s="25"/>
      <c r="M79" s="22"/>
    </row>
    <row r="80" spans="1:13" s="17" customFormat="1" ht="99.95" customHeight="1" x14ac:dyDescent="0.25">
      <c r="A80" s="91">
        <v>55</v>
      </c>
      <c r="B80" s="21" t="s">
        <v>47</v>
      </c>
      <c r="C80" s="91">
        <v>3</v>
      </c>
      <c r="D80" s="91" t="s">
        <v>12</v>
      </c>
      <c r="E80" s="25"/>
      <c r="F80" s="25"/>
      <c r="G80" s="25">
        <v>10</v>
      </c>
      <c r="H80" s="86"/>
      <c r="I80" s="25"/>
      <c r="J80" s="25"/>
      <c r="K80" s="25"/>
      <c r="L80" s="25"/>
      <c r="M80" s="22"/>
    </row>
    <row r="81" spans="1:13" s="17" customFormat="1" ht="99.95" customHeight="1" x14ac:dyDescent="0.25">
      <c r="A81" s="91">
        <v>56</v>
      </c>
      <c r="B81" s="21" t="s">
        <v>48</v>
      </c>
      <c r="C81" s="91">
        <v>3</v>
      </c>
      <c r="D81" s="91" t="s">
        <v>12</v>
      </c>
      <c r="E81" s="25"/>
      <c r="F81" s="25"/>
      <c r="G81" s="25">
        <v>3</v>
      </c>
      <c r="H81" s="86"/>
      <c r="I81" s="25"/>
      <c r="J81" s="25"/>
      <c r="K81" s="25"/>
      <c r="L81" s="25"/>
      <c r="M81" s="22"/>
    </row>
    <row r="82" spans="1:13" s="17" customFormat="1" ht="99.95" customHeight="1" x14ac:dyDescent="0.25">
      <c r="A82" s="91">
        <v>57</v>
      </c>
      <c r="B82" s="21" t="s">
        <v>49</v>
      </c>
      <c r="C82" s="91">
        <v>3</v>
      </c>
      <c r="D82" s="91" t="s">
        <v>12</v>
      </c>
      <c r="E82" s="25"/>
      <c r="F82" s="25"/>
      <c r="G82" s="25">
        <v>34</v>
      </c>
      <c r="H82" s="86"/>
      <c r="I82" s="25"/>
      <c r="J82" s="25"/>
      <c r="K82" s="25"/>
      <c r="L82" s="25"/>
      <c r="M82" s="22"/>
    </row>
    <row r="83" spans="1:13" s="17" customFormat="1" ht="99.95" customHeight="1" x14ac:dyDescent="0.25">
      <c r="A83" s="91">
        <v>58</v>
      </c>
      <c r="B83" s="21" t="s">
        <v>50</v>
      </c>
      <c r="C83" s="91">
        <v>3</v>
      </c>
      <c r="D83" s="91" t="s">
        <v>12</v>
      </c>
      <c r="E83" s="25"/>
      <c r="F83" s="25"/>
      <c r="G83" s="25"/>
      <c r="H83" s="86"/>
      <c r="I83" s="25"/>
      <c r="J83" s="25"/>
      <c r="K83" s="25">
        <v>12</v>
      </c>
      <c r="L83" s="25"/>
      <c r="M83" s="22"/>
    </row>
    <row r="84" spans="1:13" s="17" customFormat="1" ht="99.95" customHeight="1" x14ac:dyDescent="0.25">
      <c r="A84" s="91">
        <v>59</v>
      </c>
      <c r="B84" s="21" t="s">
        <v>67</v>
      </c>
      <c r="C84" s="91">
        <v>3</v>
      </c>
      <c r="D84" s="91" t="s">
        <v>12</v>
      </c>
      <c r="E84" s="25"/>
      <c r="F84" s="25"/>
      <c r="G84" s="25">
        <v>24</v>
      </c>
      <c r="H84" s="86"/>
      <c r="I84" s="25"/>
      <c r="J84" s="25"/>
      <c r="K84" s="25"/>
      <c r="L84" s="25"/>
      <c r="M84" s="22"/>
    </row>
    <row r="85" spans="1:13" s="17" customFormat="1" ht="99.95" customHeight="1" x14ac:dyDescent="0.25">
      <c r="A85" s="91">
        <v>60</v>
      </c>
      <c r="B85" s="21" t="s">
        <v>68</v>
      </c>
      <c r="C85" s="91">
        <v>3</v>
      </c>
      <c r="D85" s="91" t="s">
        <v>12</v>
      </c>
      <c r="E85" s="25"/>
      <c r="F85" s="25"/>
      <c r="G85" s="25">
        <v>24</v>
      </c>
      <c r="H85" s="86"/>
      <c r="I85" s="25"/>
      <c r="J85" s="25"/>
      <c r="K85" s="25"/>
      <c r="L85" s="25"/>
      <c r="M85" s="22"/>
    </row>
    <row r="86" spans="1:13" s="17" customFormat="1" ht="99.95" customHeight="1" x14ac:dyDescent="0.25">
      <c r="A86" s="91">
        <v>61</v>
      </c>
      <c r="B86" s="21" t="s">
        <v>51</v>
      </c>
      <c r="C86" s="91">
        <v>3</v>
      </c>
      <c r="D86" s="91" t="s">
        <v>12</v>
      </c>
      <c r="E86" s="25"/>
      <c r="F86" s="25"/>
      <c r="G86" s="25"/>
      <c r="H86" s="86"/>
      <c r="I86" s="25"/>
      <c r="J86" s="25"/>
      <c r="K86" s="25">
        <v>54</v>
      </c>
      <c r="L86" s="25"/>
      <c r="M86" s="22"/>
    </row>
    <row r="87" spans="1:13" s="17" customFormat="1" ht="99.95" customHeight="1" x14ac:dyDescent="0.25">
      <c r="A87" s="91">
        <v>62</v>
      </c>
      <c r="B87" s="21" t="s">
        <v>52</v>
      </c>
      <c r="C87" s="91">
        <v>3</v>
      </c>
      <c r="D87" s="91" t="s">
        <v>12</v>
      </c>
      <c r="E87" s="25"/>
      <c r="F87" s="25"/>
      <c r="G87" s="25"/>
      <c r="H87" s="86"/>
      <c r="I87" s="25"/>
      <c r="J87" s="25"/>
      <c r="K87" s="25">
        <v>24</v>
      </c>
      <c r="L87" s="25"/>
      <c r="M87" s="22"/>
    </row>
    <row r="88" spans="1:13" s="17" customFormat="1" ht="99.95" customHeight="1" x14ac:dyDescent="0.25">
      <c r="A88" s="91">
        <v>63</v>
      </c>
      <c r="B88" s="21" t="s">
        <v>53</v>
      </c>
      <c r="C88" s="91">
        <v>3</v>
      </c>
      <c r="D88" s="91" t="s">
        <v>12</v>
      </c>
      <c r="E88" s="25"/>
      <c r="F88" s="25"/>
      <c r="G88" s="25"/>
      <c r="H88" s="86"/>
      <c r="I88" s="25"/>
      <c r="J88" s="25"/>
      <c r="K88" s="25">
        <v>56</v>
      </c>
      <c r="L88" s="25"/>
      <c r="M88" s="22"/>
    </row>
    <row r="89" spans="1:13" s="17" customFormat="1" ht="99.95" customHeight="1" x14ac:dyDescent="0.25">
      <c r="A89" s="91">
        <v>64</v>
      </c>
      <c r="B89" s="21" t="s">
        <v>54</v>
      </c>
      <c r="C89" s="91">
        <v>3</v>
      </c>
      <c r="D89" s="91" t="s">
        <v>12</v>
      </c>
      <c r="E89" s="25"/>
      <c r="F89" s="25"/>
      <c r="G89" s="25"/>
      <c r="H89" s="86"/>
      <c r="I89" s="25"/>
      <c r="J89" s="25"/>
      <c r="K89" s="25">
        <v>14</v>
      </c>
      <c r="L89" s="25"/>
      <c r="M89" s="22"/>
    </row>
    <row r="90" spans="1:13" s="17" customFormat="1" ht="99.95" customHeight="1" x14ac:dyDescent="0.25">
      <c r="A90" s="91">
        <v>65</v>
      </c>
      <c r="B90" s="21" t="s">
        <v>55</v>
      </c>
      <c r="C90" s="91">
        <v>3</v>
      </c>
      <c r="D90" s="91" t="s">
        <v>13</v>
      </c>
      <c r="E90" s="25"/>
      <c r="F90" s="25"/>
      <c r="G90" s="25"/>
      <c r="H90" s="86"/>
      <c r="I90" s="25"/>
      <c r="J90" s="25"/>
      <c r="K90" s="25">
        <v>14</v>
      </c>
      <c r="L90" s="25"/>
      <c r="M90" s="22"/>
    </row>
    <row r="91" spans="1:13" s="17" customFormat="1" ht="99.95" customHeight="1" x14ac:dyDescent="0.25">
      <c r="A91" s="91">
        <v>66</v>
      </c>
      <c r="B91" s="21" t="s">
        <v>56</v>
      </c>
      <c r="C91" s="91">
        <v>4</v>
      </c>
      <c r="D91" s="91" t="s">
        <v>13</v>
      </c>
      <c r="E91" s="25"/>
      <c r="F91" s="25"/>
      <c r="G91" s="25"/>
      <c r="H91" s="86"/>
      <c r="I91" s="25"/>
      <c r="J91" s="25"/>
      <c r="K91" s="25">
        <v>3</v>
      </c>
      <c r="L91" s="25"/>
      <c r="M91" s="22"/>
    </row>
    <row r="92" spans="1:13" s="17" customFormat="1" ht="99.95" customHeight="1" x14ac:dyDescent="0.25">
      <c r="A92" s="91">
        <v>67</v>
      </c>
      <c r="B92" s="21" t="s">
        <v>57</v>
      </c>
      <c r="C92" s="91">
        <v>4</v>
      </c>
      <c r="D92" s="91" t="s">
        <v>12</v>
      </c>
      <c r="E92" s="25"/>
      <c r="F92" s="25"/>
      <c r="G92" s="25"/>
      <c r="H92" s="86"/>
      <c r="I92" s="25"/>
      <c r="J92" s="25"/>
      <c r="K92" s="25">
        <v>15</v>
      </c>
      <c r="L92" s="25"/>
      <c r="M92" s="22"/>
    </row>
    <row r="93" spans="1:13" s="17" customFormat="1" ht="99.95" customHeight="1" x14ac:dyDescent="0.25">
      <c r="A93" s="91">
        <v>68</v>
      </c>
      <c r="B93" s="21" t="s">
        <v>58</v>
      </c>
      <c r="C93" s="91">
        <v>4</v>
      </c>
      <c r="D93" s="91" t="s">
        <v>13</v>
      </c>
      <c r="E93" s="25"/>
      <c r="F93" s="25"/>
      <c r="G93" s="25"/>
      <c r="H93" s="86"/>
      <c r="I93" s="25"/>
      <c r="J93" s="25"/>
      <c r="K93" s="25">
        <v>3</v>
      </c>
      <c r="L93" s="25"/>
      <c r="M93" s="22"/>
    </row>
    <row r="94" spans="1:13" s="17" customFormat="1" ht="99.95" customHeight="1" x14ac:dyDescent="0.25">
      <c r="A94" s="91">
        <v>69</v>
      </c>
      <c r="B94" s="21" t="s">
        <v>138</v>
      </c>
      <c r="C94" s="91">
        <v>4</v>
      </c>
      <c r="D94" s="91" t="s">
        <v>12</v>
      </c>
      <c r="E94" s="25"/>
      <c r="F94" s="25"/>
      <c r="G94" s="25"/>
      <c r="H94" s="86"/>
      <c r="I94" s="25"/>
      <c r="J94" s="25"/>
      <c r="K94" s="25">
        <v>15</v>
      </c>
      <c r="L94" s="25"/>
      <c r="M94" s="22"/>
    </row>
    <row r="95" spans="1:13" s="17" customFormat="1" ht="99.95" customHeight="1" x14ac:dyDescent="0.25">
      <c r="A95" s="91">
        <v>70</v>
      </c>
      <c r="B95" s="21" t="s">
        <v>74</v>
      </c>
      <c r="C95" s="91">
        <v>4</v>
      </c>
      <c r="D95" s="91" t="s">
        <v>12</v>
      </c>
      <c r="E95" s="25"/>
      <c r="F95" s="25"/>
      <c r="G95" s="25">
        <v>4</v>
      </c>
      <c r="H95" s="86"/>
      <c r="I95" s="25"/>
      <c r="J95" s="25"/>
      <c r="K95" s="25"/>
      <c r="L95" s="25"/>
      <c r="M95" s="22"/>
    </row>
    <row r="96" spans="1:13" s="17" customFormat="1" ht="99.95" customHeight="1" x14ac:dyDescent="0.25">
      <c r="A96" s="91">
        <v>71</v>
      </c>
      <c r="B96" s="21" t="s">
        <v>59</v>
      </c>
      <c r="C96" s="91">
        <v>4</v>
      </c>
      <c r="D96" s="91" t="s">
        <v>13</v>
      </c>
      <c r="E96" s="25"/>
      <c r="F96" s="25"/>
      <c r="G96" s="25"/>
      <c r="H96" s="86"/>
      <c r="I96" s="25"/>
      <c r="J96" s="25"/>
      <c r="K96" s="25">
        <v>14</v>
      </c>
      <c r="L96" s="25"/>
      <c r="M96" s="22"/>
    </row>
    <row r="97" spans="1:13" s="17" customFormat="1" ht="99.95" customHeight="1" x14ac:dyDescent="0.25">
      <c r="A97" s="91">
        <v>72</v>
      </c>
      <c r="B97" s="21" t="s">
        <v>60</v>
      </c>
      <c r="C97" s="91">
        <v>4</v>
      </c>
      <c r="D97" s="91" t="s">
        <v>13</v>
      </c>
      <c r="E97" s="25"/>
      <c r="F97" s="25"/>
      <c r="G97" s="25"/>
      <c r="H97" s="86"/>
      <c r="I97" s="25"/>
      <c r="J97" s="25"/>
      <c r="K97" s="25">
        <v>43</v>
      </c>
      <c r="L97" s="25"/>
      <c r="M97" s="22"/>
    </row>
    <row r="98" spans="1:13" s="17" customFormat="1" ht="99.95" customHeight="1" x14ac:dyDescent="0.25">
      <c r="A98" s="91">
        <v>73</v>
      </c>
      <c r="B98" s="21" t="s">
        <v>61</v>
      </c>
      <c r="C98" s="91">
        <v>4</v>
      </c>
      <c r="D98" s="91" t="s">
        <v>12</v>
      </c>
      <c r="E98" s="25"/>
      <c r="F98" s="25"/>
      <c r="G98" s="25"/>
      <c r="H98" s="86"/>
      <c r="I98" s="25"/>
      <c r="J98" s="25"/>
      <c r="K98" s="25">
        <v>38</v>
      </c>
      <c r="L98" s="25"/>
      <c r="M98" s="22"/>
    </row>
    <row r="99" spans="1:13" s="36" customFormat="1" ht="30" customHeight="1" x14ac:dyDescent="0.25">
      <c r="A99" s="11"/>
      <c r="B99" s="22" t="s">
        <v>14</v>
      </c>
      <c r="C99" s="89"/>
      <c r="D99" s="91"/>
      <c r="E99" s="86">
        <f t="shared" ref="E99:L99" si="4">SUM(E62:E98)</f>
        <v>0</v>
      </c>
      <c r="F99" s="86">
        <f t="shared" si="4"/>
        <v>0</v>
      </c>
      <c r="G99" s="86">
        <f t="shared" si="4"/>
        <v>320</v>
      </c>
      <c r="H99" s="86">
        <f t="shared" si="4"/>
        <v>0</v>
      </c>
      <c r="I99" s="86">
        <f t="shared" si="4"/>
        <v>0</v>
      </c>
      <c r="J99" s="86">
        <f t="shared" si="4"/>
        <v>0</v>
      </c>
      <c r="K99" s="86">
        <f t="shared" si="4"/>
        <v>557</v>
      </c>
      <c r="L99" s="86">
        <f t="shared" si="4"/>
        <v>0</v>
      </c>
      <c r="M99" s="91"/>
    </row>
    <row r="100" spans="1:13" s="36" customFormat="1" ht="30" customHeight="1" x14ac:dyDescent="0.25">
      <c r="A100" s="112" t="s">
        <v>21</v>
      </c>
      <c r="B100" s="111"/>
      <c r="C100" s="111"/>
      <c r="D100" s="111"/>
      <c r="E100" s="111"/>
      <c r="F100" s="111"/>
      <c r="G100" s="111"/>
      <c r="H100" s="111"/>
      <c r="I100" s="111"/>
      <c r="J100" s="111"/>
      <c r="K100" s="111"/>
      <c r="L100" s="111"/>
      <c r="M100" s="111"/>
    </row>
    <row r="101" spans="1:13" s="17" customFormat="1" ht="99.95" customHeight="1" x14ac:dyDescent="0.25">
      <c r="A101" s="41">
        <v>74</v>
      </c>
      <c r="B101" s="26" t="s">
        <v>108</v>
      </c>
      <c r="C101" s="91">
        <v>4</v>
      </c>
      <c r="D101" s="91" t="s">
        <v>13</v>
      </c>
      <c r="E101" s="25"/>
      <c r="F101" s="25"/>
      <c r="G101" s="25"/>
      <c r="H101" s="25"/>
      <c r="I101" s="25"/>
      <c r="J101" s="25"/>
      <c r="K101" s="25">
        <v>3</v>
      </c>
      <c r="L101" s="25"/>
      <c r="M101" s="22"/>
    </row>
    <row r="102" spans="1:13" s="17" customFormat="1" ht="99.95" customHeight="1" x14ac:dyDescent="0.25">
      <c r="A102" s="41">
        <v>75</v>
      </c>
      <c r="B102" s="26" t="s">
        <v>98</v>
      </c>
      <c r="C102" s="91">
        <v>4</v>
      </c>
      <c r="D102" s="91" t="s">
        <v>13</v>
      </c>
      <c r="E102" s="25"/>
      <c r="F102" s="25"/>
      <c r="G102" s="25"/>
      <c r="H102" s="25"/>
      <c r="I102" s="25"/>
      <c r="J102" s="25"/>
      <c r="K102" s="25">
        <v>54</v>
      </c>
      <c r="L102" s="25">
        <v>20</v>
      </c>
      <c r="M102" s="22"/>
    </row>
    <row r="103" spans="1:13" s="17" customFormat="1" ht="99.95" customHeight="1" x14ac:dyDescent="0.25">
      <c r="A103" s="41">
        <v>76</v>
      </c>
      <c r="B103" s="26" t="s">
        <v>99</v>
      </c>
      <c r="C103" s="91">
        <v>4</v>
      </c>
      <c r="D103" s="91" t="s">
        <v>13</v>
      </c>
      <c r="E103" s="25"/>
      <c r="F103" s="25"/>
      <c r="G103" s="25">
        <v>5</v>
      </c>
      <c r="H103" s="25">
        <v>5</v>
      </c>
      <c r="I103" s="25"/>
      <c r="J103" s="25"/>
      <c r="K103" s="25"/>
      <c r="L103" s="25"/>
      <c r="M103" s="22"/>
    </row>
    <row r="104" spans="1:13" s="17" customFormat="1" ht="99.95" customHeight="1" x14ac:dyDescent="0.25">
      <c r="A104" s="41">
        <v>77</v>
      </c>
      <c r="B104" s="26" t="s">
        <v>139</v>
      </c>
      <c r="C104" s="91">
        <v>4</v>
      </c>
      <c r="D104" s="91" t="s">
        <v>13</v>
      </c>
      <c r="E104" s="25"/>
      <c r="F104" s="25"/>
      <c r="G104" s="25"/>
      <c r="H104" s="25"/>
      <c r="I104" s="25"/>
      <c r="J104" s="25"/>
      <c r="K104" s="25">
        <v>1</v>
      </c>
      <c r="L104" s="25">
        <v>1</v>
      </c>
      <c r="M104" s="22"/>
    </row>
    <row r="105" spans="1:13" s="17" customFormat="1" ht="99.95" customHeight="1" x14ac:dyDescent="0.25">
      <c r="A105" s="41">
        <v>78</v>
      </c>
      <c r="B105" s="26" t="s">
        <v>100</v>
      </c>
      <c r="C105" s="91">
        <v>4</v>
      </c>
      <c r="D105" s="91" t="s">
        <v>13</v>
      </c>
      <c r="E105" s="25"/>
      <c r="F105" s="25"/>
      <c r="G105" s="25">
        <v>7</v>
      </c>
      <c r="H105" s="25">
        <v>3</v>
      </c>
      <c r="I105" s="25"/>
      <c r="J105" s="25"/>
      <c r="K105" s="25"/>
      <c r="L105" s="25"/>
      <c r="M105" s="22"/>
    </row>
    <row r="106" spans="1:13" s="17" customFormat="1" ht="99.95" customHeight="1" x14ac:dyDescent="0.25">
      <c r="A106" s="41">
        <v>79</v>
      </c>
      <c r="B106" s="26" t="s">
        <v>101</v>
      </c>
      <c r="C106" s="91">
        <v>4</v>
      </c>
      <c r="D106" s="91" t="s">
        <v>13</v>
      </c>
      <c r="E106" s="25"/>
      <c r="F106" s="25"/>
      <c r="G106" s="25"/>
      <c r="H106" s="25"/>
      <c r="I106" s="25"/>
      <c r="J106" s="25"/>
      <c r="K106" s="25">
        <v>8</v>
      </c>
      <c r="L106" s="25">
        <v>1</v>
      </c>
      <c r="M106" s="22"/>
    </row>
    <row r="107" spans="1:13" s="17" customFormat="1" ht="99.95" customHeight="1" x14ac:dyDescent="0.25">
      <c r="A107" s="41">
        <v>80</v>
      </c>
      <c r="B107" s="26" t="s">
        <v>103</v>
      </c>
      <c r="C107" s="91">
        <v>4</v>
      </c>
      <c r="D107" s="91" t="s">
        <v>13</v>
      </c>
      <c r="E107" s="25"/>
      <c r="F107" s="25"/>
      <c r="G107" s="25"/>
      <c r="H107" s="25"/>
      <c r="I107" s="25"/>
      <c r="J107" s="25"/>
      <c r="K107" s="25">
        <v>8</v>
      </c>
      <c r="L107" s="25">
        <v>1</v>
      </c>
      <c r="M107" s="22"/>
    </row>
    <row r="108" spans="1:13" s="17" customFormat="1" ht="99.95" customHeight="1" x14ac:dyDescent="0.25">
      <c r="A108" s="41">
        <v>81</v>
      </c>
      <c r="B108" s="26" t="s">
        <v>102</v>
      </c>
      <c r="C108" s="91">
        <v>4</v>
      </c>
      <c r="D108" s="91" t="s">
        <v>13</v>
      </c>
      <c r="E108" s="25"/>
      <c r="F108" s="25"/>
      <c r="G108" s="25"/>
      <c r="H108" s="25"/>
      <c r="I108" s="25"/>
      <c r="J108" s="25"/>
      <c r="K108" s="25">
        <v>8</v>
      </c>
      <c r="L108" s="25">
        <v>1</v>
      </c>
      <c r="M108" s="22"/>
    </row>
    <row r="109" spans="1:13" s="17" customFormat="1" ht="99.95" customHeight="1" x14ac:dyDescent="0.25">
      <c r="A109" s="41">
        <v>82</v>
      </c>
      <c r="B109" s="26" t="s">
        <v>104</v>
      </c>
      <c r="C109" s="91">
        <v>4</v>
      </c>
      <c r="D109" s="91" t="s">
        <v>13</v>
      </c>
      <c r="E109" s="25"/>
      <c r="F109" s="25"/>
      <c r="G109" s="25"/>
      <c r="H109" s="25"/>
      <c r="I109" s="25"/>
      <c r="J109" s="25"/>
      <c r="K109" s="25">
        <v>13</v>
      </c>
      <c r="L109" s="25">
        <v>9</v>
      </c>
      <c r="M109" s="22"/>
    </row>
    <row r="110" spans="1:13" s="17" customFormat="1" ht="99.95" customHeight="1" x14ac:dyDescent="0.25">
      <c r="A110" s="41">
        <v>83</v>
      </c>
      <c r="B110" s="26" t="s">
        <v>105</v>
      </c>
      <c r="C110" s="91">
        <v>4</v>
      </c>
      <c r="D110" s="91" t="s">
        <v>13</v>
      </c>
      <c r="E110" s="25"/>
      <c r="F110" s="25"/>
      <c r="G110" s="25"/>
      <c r="H110" s="25"/>
      <c r="I110" s="25"/>
      <c r="J110" s="25"/>
      <c r="K110" s="25">
        <v>22</v>
      </c>
      <c r="L110" s="25">
        <v>14</v>
      </c>
      <c r="M110" s="22"/>
    </row>
    <row r="111" spans="1:13" s="17" customFormat="1" ht="99.95" customHeight="1" x14ac:dyDescent="0.25">
      <c r="A111" s="41">
        <v>84</v>
      </c>
      <c r="B111" s="26" t="s">
        <v>106</v>
      </c>
      <c r="C111" s="91">
        <v>4</v>
      </c>
      <c r="D111" s="91" t="s">
        <v>13</v>
      </c>
      <c r="E111" s="25"/>
      <c r="F111" s="25"/>
      <c r="G111" s="25"/>
      <c r="H111" s="25"/>
      <c r="I111" s="25"/>
      <c r="J111" s="25"/>
      <c r="K111" s="25">
        <v>7</v>
      </c>
      <c r="L111" s="25">
        <v>3</v>
      </c>
      <c r="M111" s="22"/>
    </row>
    <row r="112" spans="1:13" s="17" customFormat="1" ht="99.95" customHeight="1" x14ac:dyDescent="0.25">
      <c r="A112" s="41">
        <v>85</v>
      </c>
      <c r="B112" s="26" t="s">
        <v>107</v>
      </c>
      <c r="C112" s="91">
        <v>4</v>
      </c>
      <c r="D112" s="91" t="s">
        <v>13</v>
      </c>
      <c r="E112" s="25"/>
      <c r="F112" s="25"/>
      <c r="G112" s="25"/>
      <c r="H112" s="25"/>
      <c r="I112" s="25"/>
      <c r="J112" s="25"/>
      <c r="K112" s="25">
        <v>22</v>
      </c>
      <c r="L112" s="25">
        <v>14</v>
      </c>
      <c r="M112" s="22"/>
    </row>
    <row r="113" spans="1:13" s="36" customFormat="1" ht="30" customHeight="1" x14ac:dyDescent="0.25">
      <c r="A113" s="42"/>
      <c r="B113" s="22" t="s">
        <v>14</v>
      </c>
      <c r="C113" s="97"/>
      <c r="D113" s="23"/>
      <c r="E113" s="24">
        <f t="shared" ref="E113:L113" si="5">SUM(E101:E112)</f>
        <v>0</v>
      </c>
      <c r="F113" s="24">
        <f t="shared" si="5"/>
        <v>0</v>
      </c>
      <c r="G113" s="24">
        <f t="shared" si="5"/>
        <v>12</v>
      </c>
      <c r="H113" s="24">
        <f t="shared" si="5"/>
        <v>8</v>
      </c>
      <c r="I113" s="24">
        <f t="shared" si="5"/>
        <v>0</v>
      </c>
      <c r="J113" s="24">
        <f t="shared" si="5"/>
        <v>0</v>
      </c>
      <c r="K113" s="24">
        <f t="shared" si="5"/>
        <v>146</v>
      </c>
      <c r="L113" s="24">
        <f t="shared" si="5"/>
        <v>64</v>
      </c>
      <c r="M113" s="42"/>
    </row>
    <row r="114" spans="1:13" s="36" customFormat="1" ht="30" customHeight="1" x14ac:dyDescent="0.25">
      <c r="A114" s="111" t="s">
        <v>22</v>
      </c>
      <c r="B114" s="111"/>
      <c r="C114" s="111"/>
      <c r="D114" s="111"/>
      <c r="E114" s="111"/>
      <c r="F114" s="111"/>
      <c r="G114" s="111"/>
      <c r="H114" s="111"/>
      <c r="I114" s="111"/>
      <c r="J114" s="111"/>
      <c r="K114" s="111"/>
      <c r="L114" s="111"/>
      <c r="M114" s="111"/>
    </row>
    <row r="115" spans="1:13" s="17" customFormat="1" ht="99.95" customHeight="1" x14ac:dyDescent="0.25">
      <c r="A115" s="11">
        <v>86</v>
      </c>
      <c r="B115" s="15" t="s">
        <v>92</v>
      </c>
      <c r="C115" s="14">
        <v>1</v>
      </c>
      <c r="D115" s="14" t="s">
        <v>12</v>
      </c>
      <c r="E115" s="16"/>
      <c r="F115" s="16"/>
      <c r="G115" s="16"/>
      <c r="H115" s="16"/>
      <c r="I115" s="16"/>
      <c r="J115" s="16"/>
      <c r="K115" s="16">
        <v>15</v>
      </c>
      <c r="L115" s="16">
        <v>2</v>
      </c>
      <c r="M115" s="22"/>
    </row>
    <row r="116" spans="1:13" s="17" customFormat="1" ht="99.95" customHeight="1" x14ac:dyDescent="0.25">
      <c r="A116" s="11">
        <v>87</v>
      </c>
      <c r="B116" s="15" t="s">
        <v>93</v>
      </c>
      <c r="C116" s="14">
        <v>2</v>
      </c>
      <c r="D116" s="14" t="s">
        <v>12</v>
      </c>
      <c r="E116" s="16"/>
      <c r="F116" s="16"/>
      <c r="G116" s="16">
        <v>10</v>
      </c>
      <c r="H116" s="16"/>
      <c r="I116" s="16"/>
      <c r="J116" s="16"/>
      <c r="K116" s="16"/>
      <c r="L116" s="16"/>
      <c r="M116" s="22"/>
    </row>
    <row r="117" spans="1:13" s="17" customFormat="1" ht="99.95" customHeight="1" x14ac:dyDescent="0.25">
      <c r="A117" s="11">
        <v>88</v>
      </c>
      <c r="B117" s="15" t="s">
        <v>94</v>
      </c>
      <c r="C117" s="14">
        <v>2</v>
      </c>
      <c r="D117" s="14" t="s">
        <v>12</v>
      </c>
      <c r="E117" s="16"/>
      <c r="F117" s="16"/>
      <c r="G117" s="16">
        <v>7</v>
      </c>
      <c r="H117" s="16"/>
      <c r="I117" s="16"/>
      <c r="J117" s="16"/>
      <c r="K117" s="16"/>
      <c r="L117" s="16"/>
      <c r="M117" s="22"/>
    </row>
    <row r="118" spans="1:13" s="17" customFormat="1" ht="99.95" customHeight="1" x14ac:dyDescent="0.25">
      <c r="A118" s="11">
        <v>89</v>
      </c>
      <c r="B118" s="15" t="s">
        <v>95</v>
      </c>
      <c r="C118" s="14">
        <v>2</v>
      </c>
      <c r="D118" s="14" t="s">
        <v>12</v>
      </c>
      <c r="E118" s="16"/>
      <c r="F118" s="16"/>
      <c r="G118" s="16">
        <v>7</v>
      </c>
      <c r="H118" s="16"/>
      <c r="I118" s="16"/>
      <c r="J118" s="16"/>
      <c r="K118" s="16"/>
      <c r="L118" s="16"/>
      <c r="M118" s="22"/>
    </row>
    <row r="119" spans="1:13" s="17" customFormat="1" ht="99.95" customHeight="1" x14ac:dyDescent="0.25">
      <c r="A119" s="11">
        <v>90</v>
      </c>
      <c r="B119" s="15" t="s">
        <v>96</v>
      </c>
      <c r="C119" s="14">
        <v>2</v>
      </c>
      <c r="D119" s="14" t="s">
        <v>12</v>
      </c>
      <c r="E119" s="16"/>
      <c r="F119" s="16"/>
      <c r="G119" s="16">
        <v>7</v>
      </c>
      <c r="H119" s="16"/>
      <c r="I119" s="16"/>
      <c r="J119" s="16"/>
      <c r="K119" s="16"/>
      <c r="L119" s="16"/>
      <c r="M119" s="14"/>
    </row>
    <row r="120" spans="1:13" s="17" customFormat="1" ht="99.95" customHeight="1" x14ac:dyDescent="0.25">
      <c r="A120" s="11">
        <v>91</v>
      </c>
      <c r="B120" s="15" t="s">
        <v>97</v>
      </c>
      <c r="C120" s="14">
        <v>4</v>
      </c>
      <c r="D120" s="14" t="s">
        <v>12</v>
      </c>
      <c r="E120" s="16"/>
      <c r="F120" s="16"/>
      <c r="G120" s="16"/>
      <c r="H120" s="16"/>
      <c r="I120" s="16"/>
      <c r="J120" s="16"/>
      <c r="K120" s="16">
        <v>15</v>
      </c>
      <c r="L120" s="16">
        <v>5</v>
      </c>
      <c r="M120" s="14"/>
    </row>
    <row r="121" spans="1:13" s="17" customFormat="1" ht="99.95" customHeight="1" x14ac:dyDescent="0.25">
      <c r="A121" s="11">
        <v>92</v>
      </c>
      <c r="B121" s="15" t="s">
        <v>140</v>
      </c>
      <c r="C121" s="14">
        <v>4</v>
      </c>
      <c r="D121" s="14" t="s">
        <v>12</v>
      </c>
      <c r="E121" s="16"/>
      <c r="F121" s="16"/>
      <c r="G121" s="16"/>
      <c r="H121" s="16"/>
      <c r="I121" s="16"/>
      <c r="J121" s="16"/>
      <c r="K121" s="16">
        <v>3</v>
      </c>
      <c r="L121" s="16">
        <v>2</v>
      </c>
      <c r="M121" s="14"/>
    </row>
    <row r="122" spans="1:13" s="36" customFormat="1" ht="30" customHeight="1" x14ac:dyDescent="0.25">
      <c r="A122" s="43"/>
      <c r="B122" s="32" t="s">
        <v>14</v>
      </c>
      <c r="C122" s="43"/>
      <c r="D122" s="43"/>
      <c r="E122" s="29">
        <f t="shared" ref="E122:L122" si="6">SUM(E115:E121)</f>
        <v>0</v>
      </c>
      <c r="F122" s="43">
        <f t="shared" si="6"/>
        <v>0</v>
      </c>
      <c r="G122" s="29">
        <f t="shared" si="6"/>
        <v>31</v>
      </c>
      <c r="H122" s="29">
        <f t="shared" si="6"/>
        <v>0</v>
      </c>
      <c r="I122" s="43">
        <f t="shared" si="6"/>
        <v>0</v>
      </c>
      <c r="J122" s="43">
        <f t="shared" si="6"/>
        <v>0</v>
      </c>
      <c r="K122" s="29">
        <f t="shared" si="6"/>
        <v>33</v>
      </c>
      <c r="L122" s="29">
        <f t="shared" si="6"/>
        <v>9</v>
      </c>
      <c r="M122" s="43"/>
    </row>
    <row r="123" spans="1:13" s="36" customFormat="1" ht="30" customHeight="1" x14ac:dyDescent="0.25">
      <c r="A123" s="111" t="s">
        <v>23</v>
      </c>
      <c r="B123" s="111"/>
      <c r="C123" s="111"/>
      <c r="D123" s="111"/>
      <c r="E123" s="111"/>
      <c r="F123" s="111"/>
      <c r="G123" s="111"/>
      <c r="H123" s="111"/>
      <c r="I123" s="111"/>
      <c r="J123" s="111"/>
      <c r="K123" s="111"/>
      <c r="L123" s="111"/>
      <c r="M123" s="111"/>
    </row>
    <row r="124" spans="1:13" s="17" customFormat="1" ht="99.95" customHeight="1" x14ac:dyDescent="0.25">
      <c r="A124" s="91">
        <v>93</v>
      </c>
      <c r="B124" s="21" t="s">
        <v>141</v>
      </c>
      <c r="C124" s="91">
        <v>1</v>
      </c>
      <c r="D124" s="14" t="s">
        <v>12</v>
      </c>
      <c r="E124" s="25"/>
      <c r="F124" s="25"/>
      <c r="G124" s="25"/>
      <c r="H124" s="25"/>
      <c r="I124" s="25"/>
      <c r="J124" s="25"/>
      <c r="K124" s="25">
        <v>3</v>
      </c>
      <c r="L124" s="25">
        <v>3</v>
      </c>
      <c r="M124" s="22"/>
    </row>
    <row r="125" spans="1:13" s="17" customFormat="1" ht="99.95" customHeight="1" x14ac:dyDescent="0.25">
      <c r="A125" s="91">
        <v>94</v>
      </c>
      <c r="B125" s="21" t="s">
        <v>142</v>
      </c>
      <c r="C125" s="91">
        <v>2</v>
      </c>
      <c r="D125" s="14" t="s">
        <v>12</v>
      </c>
      <c r="E125" s="25">
        <v>60</v>
      </c>
      <c r="F125" s="25">
        <v>20</v>
      </c>
      <c r="G125" s="25"/>
      <c r="H125" s="25"/>
      <c r="I125" s="25"/>
      <c r="J125" s="25"/>
      <c r="K125" s="25"/>
      <c r="L125" s="25"/>
      <c r="M125" s="22"/>
    </row>
    <row r="126" spans="1:13" s="17" customFormat="1" ht="99.95" customHeight="1" x14ac:dyDescent="0.25">
      <c r="A126" s="91">
        <v>95</v>
      </c>
      <c r="B126" s="21" t="s">
        <v>143</v>
      </c>
      <c r="C126" s="91">
        <v>4</v>
      </c>
      <c r="D126" s="14" t="s">
        <v>12</v>
      </c>
      <c r="E126" s="25"/>
      <c r="F126" s="25"/>
      <c r="G126" s="25"/>
      <c r="H126" s="25"/>
      <c r="I126" s="25"/>
      <c r="J126" s="25"/>
      <c r="K126" s="25">
        <v>38</v>
      </c>
      <c r="L126" s="25">
        <v>2</v>
      </c>
      <c r="M126" s="22"/>
    </row>
    <row r="127" spans="1:13" s="17" customFormat="1" ht="99.95" customHeight="1" x14ac:dyDescent="0.25">
      <c r="A127" s="91">
        <v>96</v>
      </c>
      <c r="B127" s="21" t="s">
        <v>85</v>
      </c>
      <c r="C127" s="91">
        <v>4</v>
      </c>
      <c r="D127" s="14" t="s">
        <v>13</v>
      </c>
      <c r="E127" s="25"/>
      <c r="F127" s="25"/>
      <c r="G127" s="25"/>
      <c r="H127" s="25"/>
      <c r="I127" s="25">
        <v>60</v>
      </c>
      <c r="J127" s="25">
        <v>20</v>
      </c>
      <c r="K127" s="25"/>
      <c r="L127" s="25"/>
      <c r="M127" s="22"/>
    </row>
    <row r="128" spans="1:13" s="36" customFormat="1" ht="30" customHeight="1" x14ac:dyDescent="0.25">
      <c r="A128" s="42"/>
      <c r="B128" s="22" t="s">
        <v>14</v>
      </c>
      <c r="C128" s="42"/>
      <c r="D128" s="42"/>
      <c r="E128" s="27">
        <f t="shared" ref="E128:L128" si="7">SUM(E124:E127)</f>
        <v>60</v>
      </c>
      <c r="F128" s="27">
        <f t="shared" si="7"/>
        <v>20</v>
      </c>
      <c r="G128" s="27">
        <f t="shared" si="7"/>
        <v>0</v>
      </c>
      <c r="H128" s="27">
        <f t="shared" si="7"/>
        <v>0</v>
      </c>
      <c r="I128" s="27">
        <f t="shared" si="7"/>
        <v>60</v>
      </c>
      <c r="J128" s="27">
        <f t="shared" si="7"/>
        <v>20</v>
      </c>
      <c r="K128" s="27">
        <f t="shared" si="7"/>
        <v>41</v>
      </c>
      <c r="L128" s="27">
        <f t="shared" si="7"/>
        <v>5</v>
      </c>
      <c r="M128" s="42"/>
    </row>
    <row r="129" spans="1:13" s="36" customFormat="1" ht="30" customHeight="1" x14ac:dyDescent="0.25">
      <c r="A129" s="112" t="s">
        <v>24</v>
      </c>
      <c r="B129" s="112"/>
      <c r="C129" s="112"/>
      <c r="D129" s="112"/>
      <c r="E129" s="112"/>
      <c r="F129" s="112"/>
      <c r="G129" s="112"/>
      <c r="H129" s="112"/>
      <c r="I129" s="112"/>
      <c r="J129" s="112"/>
      <c r="K129" s="112"/>
      <c r="L129" s="112"/>
      <c r="M129" s="112"/>
    </row>
    <row r="130" spans="1:13" s="17" customFormat="1" ht="99.95" customHeight="1" x14ac:dyDescent="0.25">
      <c r="A130" s="91">
        <v>97</v>
      </c>
      <c r="B130" s="21" t="s">
        <v>80</v>
      </c>
      <c r="C130" s="91">
        <v>1</v>
      </c>
      <c r="D130" s="91" t="s">
        <v>12</v>
      </c>
      <c r="E130" s="25"/>
      <c r="F130" s="25"/>
      <c r="G130" s="25"/>
      <c r="H130" s="25"/>
      <c r="I130" s="25"/>
      <c r="J130" s="25"/>
      <c r="K130" s="25">
        <v>100</v>
      </c>
      <c r="L130" s="25"/>
      <c r="M130" s="22"/>
    </row>
    <row r="131" spans="1:13" s="17" customFormat="1" ht="99.95" customHeight="1" x14ac:dyDescent="0.25">
      <c r="A131" s="91">
        <v>98</v>
      </c>
      <c r="B131" s="21" t="s">
        <v>81</v>
      </c>
      <c r="C131" s="91">
        <v>3</v>
      </c>
      <c r="D131" s="91" t="s">
        <v>13</v>
      </c>
      <c r="E131" s="25"/>
      <c r="F131" s="25"/>
      <c r="G131" s="25"/>
      <c r="H131" s="25"/>
      <c r="I131" s="25"/>
      <c r="J131" s="25"/>
      <c r="K131" s="25">
        <v>2</v>
      </c>
      <c r="L131" s="25"/>
      <c r="M131" s="22"/>
    </row>
    <row r="132" spans="1:13" s="17" customFormat="1" ht="99.95" customHeight="1" x14ac:dyDescent="0.25">
      <c r="A132" s="91">
        <v>99</v>
      </c>
      <c r="B132" s="21" t="s">
        <v>82</v>
      </c>
      <c r="C132" s="91">
        <v>4</v>
      </c>
      <c r="D132" s="91" t="s">
        <v>13</v>
      </c>
      <c r="E132" s="25"/>
      <c r="F132" s="25"/>
      <c r="G132" s="25"/>
      <c r="H132" s="25"/>
      <c r="I132" s="25"/>
      <c r="J132" s="25"/>
      <c r="K132" s="25">
        <v>7</v>
      </c>
      <c r="L132" s="25"/>
      <c r="M132" s="91"/>
    </row>
    <row r="133" spans="1:13" s="17" customFormat="1" ht="99.95" customHeight="1" x14ac:dyDescent="0.25">
      <c r="A133" s="91">
        <v>100</v>
      </c>
      <c r="B133" s="21" t="s">
        <v>144</v>
      </c>
      <c r="C133" s="91">
        <v>4</v>
      </c>
      <c r="D133" s="91" t="s">
        <v>12</v>
      </c>
      <c r="E133" s="25"/>
      <c r="F133" s="25"/>
      <c r="G133" s="25"/>
      <c r="H133" s="25"/>
      <c r="I133" s="25"/>
      <c r="J133" s="25"/>
      <c r="K133" s="25">
        <v>50</v>
      </c>
      <c r="L133" s="25"/>
      <c r="M133" s="91"/>
    </row>
    <row r="134" spans="1:13" s="17" customFormat="1" ht="99.95" customHeight="1" x14ac:dyDescent="0.25">
      <c r="A134" s="91">
        <v>101</v>
      </c>
      <c r="B134" s="21" t="s">
        <v>31</v>
      </c>
      <c r="C134" s="91">
        <v>4</v>
      </c>
      <c r="D134" s="91" t="s">
        <v>12</v>
      </c>
      <c r="E134" s="25"/>
      <c r="F134" s="25"/>
      <c r="G134" s="25">
        <v>8</v>
      </c>
      <c r="H134" s="25"/>
      <c r="I134" s="25"/>
      <c r="J134" s="25"/>
      <c r="K134" s="25"/>
      <c r="L134" s="25"/>
      <c r="M134" s="91"/>
    </row>
    <row r="135" spans="1:13" s="17" customFormat="1" ht="99.95" customHeight="1" x14ac:dyDescent="0.25">
      <c r="A135" s="91">
        <v>102</v>
      </c>
      <c r="B135" s="21" t="s">
        <v>83</v>
      </c>
      <c r="C135" s="91">
        <v>4</v>
      </c>
      <c r="D135" s="91" t="s">
        <v>13</v>
      </c>
      <c r="E135" s="25"/>
      <c r="F135" s="25"/>
      <c r="G135" s="25"/>
      <c r="H135" s="25"/>
      <c r="I135" s="25"/>
      <c r="J135" s="25"/>
      <c r="K135" s="25">
        <v>1</v>
      </c>
      <c r="L135" s="25"/>
      <c r="M135" s="91"/>
    </row>
    <row r="136" spans="1:13" s="17" customFormat="1" ht="99.95" customHeight="1" x14ac:dyDescent="0.25">
      <c r="A136" s="91">
        <v>103</v>
      </c>
      <c r="B136" s="21" t="s">
        <v>32</v>
      </c>
      <c r="C136" s="91">
        <v>4</v>
      </c>
      <c r="D136" s="91" t="s">
        <v>13</v>
      </c>
      <c r="E136" s="25"/>
      <c r="F136" s="25"/>
      <c r="G136" s="25"/>
      <c r="H136" s="25"/>
      <c r="I136" s="25"/>
      <c r="J136" s="25"/>
      <c r="K136" s="25">
        <v>2</v>
      </c>
      <c r="L136" s="25"/>
      <c r="M136" s="91"/>
    </row>
    <row r="137" spans="1:13" s="17" customFormat="1" ht="99.95" customHeight="1" x14ac:dyDescent="0.25">
      <c r="A137" s="91">
        <v>104</v>
      </c>
      <c r="B137" s="21" t="s">
        <v>84</v>
      </c>
      <c r="C137" s="91">
        <v>4</v>
      </c>
      <c r="D137" s="91" t="s">
        <v>12</v>
      </c>
      <c r="E137" s="25"/>
      <c r="F137" s="25"/>
      <c r="G137" s="25">
        <v>7</v>
      </c>
      <c r="H137" s="25"/>
      <c r="I137" s="25"/>
      <c r="J137" s="25"/>
      <c r="K137" s="25"/>
      <c r="L137" s="25"/>
      <c r="M137" s="91"/>
    </row>
    <row r="138" spans="1:13" s="17" customFormat="1" ht="99.95" customHeight="1" x14ac:dyDescent="0.25">
      <c r="A138" s="91">
        <v>105</v>
      </c>
      <c r="B138" s="21" t="s">
        <v>33</v>
      </c>
      <c r="C138" s="91">
        <v>4</v>
      </c>
      <c r="D138" s="91" t="s">
        <v>12</v>
      </c>
      <c r="E138" s="25"/>
      <c r="F138" s="25"/>
      <c r="G138" s="25">
        <v>50</v>
      </c>
      <c r="H138" s="25"/>
      <c r="I138" s="25"/>
      <c r="J138" s="25"/>
      <c r="K138" s="25"/>
      <c r="L138" s="25"/>
      <c r="M138" s="91"/>
    </row>
    <row r="139" spans="1:13" s="12" customFormat="1" ht="28.35" customHeight="1" x14ac:dyDescent="0.25">
      <c r="A139" s="98"/>
      <c r="B139" s="22" t="s">
        <v>14</v>
      </c>
      <c r="C139" s="41"/>
      <c r="D139" s="73"/>
      <c r="E139" s="66">
        <f t="shared" ref="E139:L139" si="8">SUM(E130:E138)</f>
        <v>0</v>
      </c>
      <c r="F139" s="66">
        <f t="shared" si="8"/>
        <v>0</v>
      </c>
      <c r="G139" s="66">
        <f t="shared" si="8"/>
        <v>65</v>
      </c>
      <c r="H139" s="66">
        <f t="shared" si="8"/>
        <v>0</v>
      </c>
      <c r="I139" s="66">
        <f t="shared" si="8"/>
        <v>0</v>
      </c>
      <c r="J139" s="66">
        <f t="shared" si="8"/>
        <v>0</v>
      </c>
      <c r="K139" s="66">
        <f t="shared" si="8"/>
        <v>162</v>
      </c>
      <c r="L139" s="66">
        <f t="shared" si="8"/>
        <v>0</v>
      </c>
      <c r="M139" s="98"/>
    </row>
    <row r="140" spans="1:13" s="12" customFormat="1" ht="30" customHeight="1" x14ac:dyDescent="0.25">
      <c r="A140" s="112" t="s">
        <v>25</v>
      </c>
      <c r="B140" s="112"/>
      <c r="C140" s="112"/>
      <c r="D140" s="112"/>
      <c r="E140" s="112"/>
      <c r="F140" s="112"/>
      <c r="G140" s="112"/>
      <c r="H140" s="112"/>
      <c r="I140" s="112"/>
      <c r="J140" s="112"/>
      <c r="K140" s="112"/>
      <c r="L140" s="112"/>
      <c r="M140" s="112"/>
    </row>
    <row r="141" spans="1:13" s="17" customFormat="1" ht="99.95" customHeight="1" x14ac:dyDescent="0.25">
      <c r="A141" s="91">
        <v>106</v>
      </c>
      <c r="B141" s="87" t="s">
        <v>78</v>
      </c>
      <c r="C141" s="91">
        <v>4</v>
      </c>
      <c r="D141" s="91" t="s">
        <v>13</v>
      </c>
      <c r="E141" s="25"/>
      <c r="F141" s="25"/>
      <c r="G141" s="25"/>
      <c r="H141" s="25"/>
      <c r="I141" s="91"/>
      <c r="J141" s="91"/>
      <c r="K141" s="25">
        <v>12</v>
      </c>
      <c r="L141" s="25"/>
      <c r="M141" s="22"/>
    </row>
    <row r="142" spans="1:13" s="17" customFormat="1" ht="99.95" customHeight="1" x14ac:dyDescent="0.25">
      <c r="A142" s="21">
        <v>107</v>
      </c>
      <c r="B142" s="87" t="s">
        <v>79</v>
      </c>
      <c r="C142" s="91">
        <v>4</v>
      </c>
      <c r="D142" s="91" t="s">
        <v>13</v>
      </c>
      <c r="E142" s="25"/>
      <c r="F142" s="25"/>
      <c r="G142" s="25"/>
      <c r="H142" s="25"/>
      <c r="I142" s="88"/>
      <c r="J142" s="88"/>
      <c r="K142" s="25">
        <v>12</v>
      </c>
      <c r="L142" s="25"/>
      <c r="M142" s="22"/>
    </row>
    <row r="143" spans="1:13" s="36" customFormat="1" ht="30" customHeight="1" x14ac:dyDescent="0.25">
      <c r="A143" s="11"/>
      <c r="B143" s="22" t="s">
        <v>14</v>
      </c>
      <c r="C143" s="97"/>
      <c r="D143" s="91"/>
      <c r="E143" s="24">
        <f t="shared" ref="E143:L143" si="9">SUM(E141:E142)</f>
        <v>0</v>
      </c>
      <c r="F143" s="24">
        <f t="shared" si="9"/>
        <v>0</v>
      </c>
      <c r="G143" s="24">
        <f t="shared" si="9"/>
        <v>0</v>
      </c>
      <c r="H143" s="24">
        <f t="shared" si="9"/>
        <v>0</v>
      </c>
      <c r="I143" s="24">
        <f t="shared" si="9"/>
        <v>0</v>
      </c>
      <c r="J143" s="24">
        <f t="shared" si="9"/>
        <v>0</v>
      </c>
      <c r="K143" s="24">
        <f t="shared" si="9"/>
        <v>24</v>
      </c>
      <c r="L143" s="24">
        <f t="shared" si="9"/>
        <v>0</v>
      </c>
      <c r="M143" s="91"/>
    </row>
    <row r="144" spans="1:13" s="36" customFormat="1" ht="30" customHeight="1" x14ac:dyDescent="0.25">
      <c r="A144" s="119" t="s">
        <v>26</v>
      </c>
      <c r="B144" s="120"/>
      <c r="C144" s="120"/>
      <c r="D144" s="120"/>
      <c r="E144" s="120"/>
      <c r="F144" s="120"/>
      <c r="G144" s="120"/>
      <c r="H144" s="120"/>
      <c r="I144" s="120"/>
      <c r="J144" s="120"/>
      <c r="K144" s="120"/>
      <c r="L144" s="120"/>
      <c r="M144" s="121"/>
    </row>
    <row r="145" spans="1:13" s="17" customFormat="1" ht="99.95" customHeight="1" x14ac:dyDescent="0.25">
      <c r="A145" s="11">
        <v>108</v>
      </c>
      <c r="B145" s="21" t="s">
        <v>62</v>
      </c>
      <c r="C145" s="91">
        <v>3</v>
      </c>
      <c r="D145" s="91" t="s">
        <v>12</v>
      </c>
      <c r="E145" s="25"/>
      <c r="F145" s="25"/>
      <c r="G145" s="25"/>
      <c r="H145" s="25"/>
      <c r="I145" s="25"/>
      <c r="J145" s="25"/>
      <c r="K145" s="25">
        <v>15</v>
      </c>
      <c r="L145" s="25"/>
      <c r="M145" s="22"/>
    </row>
    <row r="146" spans="1:13" s="17" customFormat="1" ht="99.95" customHeight="1" x14ac:dyDescent="0.25">
      <c r="A146" s="11">
        <v>109</v>
      </c>
      <c r="B146" s="21" t="s">
        <v>63</v>
      </c>
      <c r="C146" s="91">
        <v>3</v>
      </c>
      <c r="D146" s="91" t="s">
        <v>12</v>
      </c>
      <c r="E146" s="25">
        <v>90</v>
      </c>
      <c r="F146" s="25">
        <v>20</v>
      </c>
      <c r="G146" s="25"/>
      <c r="H146" s="25"/>
      <c r="I146" s="25"/>
      <c r="J146" s="25"/>
      <c r="K146" s="25"/>
      <c r="L146" s="25"/>
      <c r="M146" s="22"/>
    </row>
    <row r="147" spans="1:13" s="17" customFormat="1" ht="99.95" customHeight="1" x14ac:dyDescent="0.25">
      <c r="A147" s="11">
        <v>110</v>
      </c>
      <c r="B147" s="21" t="s">
        <v>64</v>
      </c>
      <c r="C147" s="91">
        <v>3</v>
      </c>
      <c r="D147" s="91" t="s">
        <v>12</v>
      </c>
      <c r="E147" s="25"/>
      <c r="F147" s="25"/>
      <c r="G147" s="25"/>
      <c r="H147" s="25"/>
      <c r="I147" s="25"/>
      <c r="J147" s="25"/>
      <c r="K147" s="25">
        <v>90</v>
      </c>
      <c r="L147" s="25">
        <v>20</v>
      </c>
      <c r="M147" s="22"/>
    </row>
    <row r="148" spans="1:13" s="17" customFormat="1" ht="99.95" customHeight="1" x14ac:dyDescent="0.25">
      <c r="A148" s="11">
        <v>111</v>
      </c>
      <c r="B148" s="21" t="s">
        <v>65</v>
      </c>
      <c r="C148" s="91">
        <v>3</v>
      </c>
      <c r="D148" s="91" t="s">
        <v>12</v>
      </c>
      <c r="E148" s="25">
        <v>20</v>
      </c>
      <c r="F148" s="25">
        <v>3</v>
      </c>
      <c r="G148" s="25"/>
      <c r="H148" s="25"/>
      <c r="I148" s="25"/>
      <c r="J148" s="25"/>
      <c r="K148" s="25"/>
      <c r="L148" s="25"/>
      <c r="M148" s="22"/>
    </row>
    <row r="149" spans="1:13" s="17" customFormat="1" ht="99.95" customHeight="1" x14ac:dyDescent="0.25">
      <c r="A149" s="11">
        <v>112</v>
      </c>
      <c r="B149" s="21" t="s">
        <v>66</v>
      </c>
      <c r="C149" s="91">
        <v>4</v>
      </c>
      <c r="D149" s="91" t="s">
        <v>12</v>
      </c>
      <c r="E149" s="25"/>
      <c r="F149" s="25"/>
      <c r="G149" s="25"/>
      <c r="H149" s="25"/>
      <c r="I149" s="25"/>
      <c r="J149" s="25"/>
      <c r="K149" s="25">
        <v>42</v>
      </c>
      <c r="L149" s="25"/>
      <c r="M149" s="25"/>
    </row>
    <row r="150" spans="1:13" s="36" customFormat="1" ht="30" customHeight="1" x14ac:dyDescent="0.25">
      <c r="A150" s="37"/>
      <c r="B150" s="32" t="s">
        <v>14</v>
      </c>
      <c r="C150" s="38"/>
      <c r="D150" s="90"/>
      <c r="E150" s="35">
        <f>SUM(E145:E149)</f>
        <v>110</v>
      </c>
      <c r="F150" s="35">
        <f t="shared" ref="F150:L150" si="10">SUM(F145:F149)</f>
        <v>23</v>
      </c>
      <c r="G150" s="35">
        <f t="shared" si="10"/>
        <v>0</v>
      </c>
      <c r="H150" s="35">
        <f t="shared" si="10"/>
        <v>0</v>
      </c>
      <c r="I150" s="35">
        <f t="shared" si="10"/>
        <v>0</v>
      </c>
      <c r="J150" s="35">
        <f t="shared" si="10"/>
        <v>0</v>
      </c>
      <c r="K150" s="35">
        <f t="shared" si="10"/>
        <v>147</v>
      </c>
      <c r="L150" s="35">
        <f t="shared" si="10"/>
        <v>20</v>
      </c>
      <c r="M150" s="90"/>
    </row>
    <row r="151" spans="1:13" s="36" customFormat="1" ht="30" customHeight="1" x14ac:dyDescent="0.25">
      <c r="A151" s="111" t="s">
        <v>27</v>
      </c>
      <c r="B151" s="111"/>
      <c r="C151" s="111"/>
      <c r="D151" s="111"/>
      <c r="E151" s="111"/>
      <c r="F151" s="111"/>
      <c r="G151" s="111"/>
      <c r="H151" s="111"/>
      <c r="I151" s="111"/>
      <c r="J151" s="111"/>
      <c r="K151" s="111"/>
      <c r="L151" s="111"/>
      <c r="M151" s="111"/>
    </row>
    <row r="152" spans="1:13" s="17" customFormat="1" ht="99.95" customHeight="1" x14ac:dyDescent="0.25">
      <c r="A152" s="91">
        <v>113</v>
      </c>
      <c r="B152" s="21" t="s">
        <v>34</v>
      </c>
      <c r="C152" s="91">
        <v>3</v>
      </c>
      <c r="D152" s="91" t="s">
        <v>13</v>
      </c>
      <c r="E152" s="91"/>
      <c r="F152" s="91"/>
      <c r="G152" s="91"/>
      <c r="H152" s="91"/>
      <c r="I152" s="91"/>
      <c r="J152" s="91"/>
      <c r="K152" s="91">
        <v>117</v>
      </c>
      <c r="L152" s="91">
        <v>45</v>
      </c>
      <c r="M152" s="22"/>
    </row>
    <row r="153" spans="1:13" s="17" customFormat="1" ht="99.95" customHeight="1" x14ac:dyDescent="0.25">
      <c r="A153" s="91">
        <v>114</v>
      </c>
      <c r="B153" s="21" t="s">
        <v>35</v>
      </c>
      <c r="C153" s="91">
        <v>3</v>
      </c>
      <c r="D153" s="91" t="s">
        <v>12</v>
      </c>
      <c r="E153" s="91"/>
      <c r="F153" s="91"/>
      <c r="G153" s="91"/>
      <c r="H153" s="91"/>
      <c r="I153" s="91"/>
      <c r="J153" s="91"/>
      <c r="K153" s="91">
        <v>117</v>
      </c>
      <c r="L153" s="91">
        <v>45</v>
      </c>
      <c r="M153" s="97"/>
    </row>
    <row r="154" spans="1:13" s="17" customFormat="1" ht="99.95" customHeight="1" x14ac:dyDescent="0.25">
      <c r="A154" s="91">
        <v>115</v>
      </c>
      <c r="B154" s="21" t="s">
        <v>28</v>
      </c>
      <c r="C154" s="91">
        <v>4</v>
      </c>
      <c r="D154" s="91" t="s">
        <v>13</v>
      </c>
      <c r="E154" s="91"/>
      <c r="F154" s="91"/>
      <c r="G154" s="91"/>
      <c r="H154" s="91"/>
      <c r="I154" s="91">
        <v>117</v>
      </c>
      <c r="J154" s="91">
        <v>45</v>
      </c>
      <c r="K154" s="91"/>
      <c r="L154" s="91"/>
      <c r="M154" s="97"/>
    </row>
    <row r="155" spans="1:13" s="36" customFormat="1" ht="30" customHeight="1" x14ac:dyDescent="0.25">
      <c r="A155" s="37"/>
      <c r="B155" s="32" t="s">
        <v>14</v>
      </c>
      <c r="C155" s="38"/>
      <c r="D155" s="90"/>
      <c r="E155" s="35">
        <f t="shared" ref="E155:L155" si="11">SUM(E152:E154)</f>
        <v>0</v>
      </c>
      <c r="F155" s="35">
        <f t="shared" si="11"/>
        <v>0</v>
      </c>
      <c r="G155" s="35">
        <f t="shared" si="11"/>
        <v>0</v>
      </c>
      <c r="H155" s="35">
        <f t="shared" si="11"/>
        <v>0</v>
      </c>
      <c r="I155" s="35">
        <f t="shared" si="11"/>
        <v>117</v>
      </c>
      <c r="J155" s="35">
        <f t="shared" si="11"/>
        <v>45</v>
      </c>
      <c r="K155" s="35">
        <f t="shared" si="11"/>
        <v>234</v>
      </c>
      <c r="L155" s="35">
        <f t="shared" si="11"/>
        <v>90</v>
      </c>
      <c r="M155" s="90"/>
    </row>
    <row r="156" spans="1:13" s="44" customFormat="1" ht="30" customHeight="1" x14ac:dyDescent="0.25">
      <c r="A156" s="108" t="s">
        <v>29</v>
      </c>
      <c r="B156" s="108"/>
      <c r="C156" s="108"/>
      <c r="D156" s="108"/>
      <c r="E156" s="108"/>
      <c r="F156" s="108"/>
      <c r="G156" s="108"/>
      <c r="H156" s="108"/>
      <c r="I156" s="108"/>
      <c r="J156" s="108"/>
      <c r="K156" s="108"/>
      <c r="L156" s="108"/>
      <c r="M156" s="108"/>
    </row>
    <row r="157" spans="1:13" s="46" customFormat="1" ht="99.95" customHeight="1" x14ac:dyDescent="0.25">
      <c r="A157" s="45">
        <v>116</v>
      </c>
      <c r="B157" s="15" t="s">
        <v>109</v>
      </c>
      <c r="C157" s="14">
        <v>4</v>
      </c>
      <c r="D157" s="91" t="s">
        <v>12</v>
      </c>
      <c r="E157" s="14"/>
      <c r="F157" s="14"/>
      <c r="G157" s="14"/>
      <c r="H157" s="14"/>
      <c r="I157" s="14"/>
      <c r="J157" s="14"/>
      <c r="K157" s="14">
        <v>3</v>
      </c>
      <c r="L157" s="14">
        <v>2</v>
      </c>
      <c r="M157" s="85"/>
    </row>
    <row r="158" spans="1:13" s="46" customFormat="1" ht="99.95" customHeight="1" x14ac:dyDescent="0.25">
      <c r="A158" s="45">
        <v>117</v>
      </c>
      <c r="B158" s="15" t="s">
        <v>110</v>
      </c>
      <c r="C158" s="14">
        <v>4</v>
      </c>
      <c r="D158" s="91" t="s">
        <v>12</v>
      </c>
      <c r="E158" s="14"/>
      <c r="F158" s="14"/>
      <c r="G158" s="14"/>
      <c r="H158" s="14"/>
      <c r="I158" s="14"/>
      <c r="J158" s="14"/>
      <c r="K158" s="14">
        <v>5</v>
      </c>
      <c r="L158" s="14">
        <v>2</v>
      </c>
      <c r="M158" s="85"/>
    </row>
    <row r="159" spans="1:13" s="44" customFormat="1" ht="30" customHeight="1" x14ac:dyDescent="0.25">
      <c r="A159" s="45"/>
      <c r="B159" s="47" t="s">
        <v>14</v>
      </c>
      <c r="C159" s="45"/>
      <c r="D159" s="14"/>
      <c r="E159" s="47">
        <f t="shared" ref="E159:J159" si="12">SUM(E157:E157)</f>
        <v>0</v>
      </c>
      <c r="F159" s="47">
        <f t="shared" si="12"/>
        <v>0</v>
      </c>
      <c r="G159" s="47">
        <f t="shared" si="12"/>
        <v>0</v>
      </c>
      <c r="H159" s="47">
        <f t="shared" si="12"/>
        <v>0</v>
      </c>
      <c r="I159" s="47">
        <f t="shared" si="12"/>
        <v>0</v>
      </c>
      <c r="J159" s="47">
        <f t="shared" si="12"/>
        <v>0</v>
      </c>
      <c r="K159" s="47">
        <v>8</v>
      </c>
      <c r="L159" s="47">
        <v>4</v>
      </c>
      <c r="M159" s="96"/>
    </row>
    <row r="160" spans="1:13" s="50" customFormat="1" ht="30" customHeight="1" x14ac:dyDescent="0.25">
      <c r="A160" s="45"/>
      <c r="B160" s="47" t="s">
        <v>30</v>
      </c>
      <c r="C160" s="47"/>
      <c r="D160" s="48"/>
      <c r="E160" s="67">
        <f t="shared" ref="E160:L160" si="13">E31+E41+E48+E60+E99+E113+E122+E128+E139+E143+E150+E155+E159</f>
        <v>170</v>
      </c>
      <c r="F160" s="67">
        <f t="shared" si="13"/>
        <v>43</v>
      </c>
      <c r="G160" s="67">
        <f t="shared" si="13"/>
        <v>643</v>
      </c>
      <c r="H160" s="67">
        <f t="shared" si="13"/>
        <v>14</v>
      </c>
      <c r="I160" s="67">
        <f t="shared" si="13"/>
        <v>333</v>
      </c>
      <c r="J160" s="67">
        <f t="shared" si="13"/>
        <v>83</v>
      </c>
      <c r="K160" s="67">
        <f t="shared" si="13"/>
        <v>2972</v>
      </c>
      <c r="L160" s="67">
        <f t="shared" si="13"/>
        <v>668</v>
      </c>
      <c r="M160" s="49"/>
    </row>
    <row r="161" spans="1:14" s="53" customFormat="1" ht="15.75" x14ac:dyDescent="0.25">
      <c r="A161" s="1"/>
      <c r="B161" s="101"/>
      <c r="C161" s="51"/>
      <c r="D161" s="102"/>
      <c r="E161" s="51"/>
      <c r="F161" s="51"/>
      <c r="G161" s="51"/>
      <c r="H161" s="51"/>
      <c r="I161" s="51"/>
      <c r="J161" s="51"/>
      <c r="K161" s="51"/>
      <c r="L161" s="51"/>
      <c r="M161" s="52"/>
      <c r="N161" s="1"/>
    </row>
    <row r="162" spans="1:14" s="53" customFormat="1" ht="15.75" x14ac:dyDescent="0.25">
      <c r="A162" s="1"/>
      <c r="B162" s="103"/>
      <c r="C162" s="51"/>
      <c r="D162" s="104"/>
      <c r="E162" s="51"/>
      <c r="F162" s="51"/>
      <c r="G162" s="51"/>
      <c r="H162" s="51"/>
      <c r="I162" s="51"/>
      <c r="J162" s="51"/>
      <c r="K162" s="51"/>
      <c r="L162" s="51"/>
      <c r="M162" s="52"/>
      <c r="N162" s="1"/>
    </row>
    <row r="163" spans="1:14" s="10" customFormat="1" ht="15.75" x14ac:dyDescent="0.25">
      <c r="A163" s="54"/>
      <c r="B163" s="55"/>
      <c r="C163" s="56"/>
      <c r="D163" s="84"/>
      <c r="E163" s="56"/>
    </row>
    <row r="164" spans="1:14" s="59" customFormat="1" ht="18.75" x14ac:dyDescent="0.3">
      <c r="A164" s="74"/>
      <c r="B164" s="74"/>
      <c r="C164" s="74"/>
      <c r="D164" s="106"/>
      <c r="E164" s="75"/>
      <c r="F164" s="75"/>
      <c r="G164" s="76"/>
      <c r="H164" s="75"/>
      <c r="I164" s="75"/>
      <c r="J164" s="75"/>
      <c r="K164" s="58"/>
      <c r="L164" s="58"/>
    </row>
    <row r="165" spans="1:14" s="10" customFormat="1" ht="18.75" x14ac:dyDescent="0.3">
      <c r="A165" s="77"/>
      <c r="B165" s="95"/>
      <c r="C165" s="95"/>
      <c r="D165" s="78"/>
      <c r="E165" s="75"/>
      <c r="F165" s="76"/>
      <c r="G165" s="76"/>
      <c r="H165" s="76"/>
      <c r="I165" s="76"/>
      <c r="J165" s="76"/>
      <c r="K165" s="59"/>
    </row>
    <row r="166" spans="1:14" s="10" customFormat="1" ht="18.75" x14ac:dyDescent="0.3">
      <c r="A166" s="109"/>
      <c r="B166" s="109"/>
      <c r="C166" s="95"/>
      <c r="D166" s="78"/>
      <c r="E166" s="75"/>
      <c r="F166" s="76"/>
      <c r="G166" s="76"/>
      <c r="H166" s="76"/>
      <c r="I166" s="76"/>
      <c r="J166" s="76"/>
      <c r="K166" s="59"/>
    </row>
    <row r="167" spans="1:14" s="10" customFormat="1" ht="18.75" x14ac:dyDescent="0.3">
      <c r="A167" s="94"/>
      <c r="B167" s="94"/>
      <c r="C167" s="95"/>
      <c r="D167" s="78"/>
      <c r="E167" s="75"/>
      <c r="F167" s="76"/>
      <c r="G167" s="76"/>
      <c r="H167" s="76"/>
      <c r="I167" s="76"/>
      <c r="J167" s="76"/>
      <c r="K167" s="59"/>
    </row>
    <row r="168" spans="1:14" s="10" customFormat="1" ht="18.75" x14ac:dyDescent="0.3">
      <c r="A168" s="95"/>
      <c r="B168" s="95"/>
      <c r="C168" s="79"/>
      <c r="D168" s="106"/>
      <c r="E168" s="80"/>
      <c r="F168" s="75"/>
      <c r="G168" s="75"/>
      <c r="H168" s="75"/>
      <c r="I168" s="75"/>
      <c r="J168" s="75"/>
      <c r="K168" s="58"/>
      <c r="L168" s="60"/>
      <c r="M168" s="60"/>
    </row>
    <row r="169" spans="1:14" s="10" customFormat="1" ht="18.75" x14ac:dyDescent="0.3">
      <c r="A169" s="95"/>
      <c r="B169" s="95"/>
      <c r="C169" s="79"/>
      <c r="D169" s="83"/>
      <c r="E169" s="80"/>
      <c r="F169" s="75"/>
      <c r="G169" s="75"/>
      <c r="H169" s="75"/>
      <c r="I169" s="75"/>
      <c r="J169" s="75"/>
      <c r="K169" s="58"/>
      <c r="L169" s="60"/>
      <c r="M169" s="60"/>
    </row>
    <row r="170" spans="1:14" s="10" customFormat="1" ht="18.75" x14ac:dyDescent="0.3">
      <c r="A170" s="95"/>
      <c r="B170" s="95"/>
      <c r="C170" s="95"/>
      <c r="D170" s="81"/>
      <c r="E170" s="75"/>
      <c r="F170" s="75"/>
      <c r="G170" s="75"/>
      <c r="H170" s="75"/>
      <c r="I170" s="75"/>
      <c r="J170" s="75"/>
      <c r="K170" s="58"/>
      <c r="L170" s="60"/>
      <c r="M170" s="60"/>
    </row>
    <row r="171" spans="1:14" s="10" customFormat="1" ht="18.75" x14ac:dyDescent="0.3">
      <c r="A171" s="110"/>
      <c r="B171" s="110"/>
      <c r="C171" s="110"/>
      <c r="D171" s="106"/>
      <c r="E171" s="80"/>
      <c r="F171" s="75"/>
      <c r="G171" s="75"/>
      <c r="H171" s="75"/>
      <c r="I171" s="75"/>
      <c r="J171" s="75"/>
      <c r="K171" s="58"/>
      <c r="L171" s="60"/>
      <c r="M171" s="60"/>
    </row>
    <row r="172" spans="1:14" ht="18.75" x14ac:dyDescent="0.3">
      <c r="A172" s="77"/>
      <c r="B172" s="77"/>
      <c r="C172" s="77"/>
      <c r="D172" s="82"/>
      <c r="E172" s="76"/>
      <c r="F172" s="76"/>
      <c r="G172" s="76"/>
      <c r="H172" s="76"/>
      <c r="I172" s="76"/>
      <c r="J172" s="76"/>
      <c r="K172" s="61"/>
    </row>
    <row r="173" spans="1:14" ht="18.75" x14ac:dyDescent="0.3">
      <c r="A173" s="110"/>
      <c r="B173" s="110"/>
      <c r="C173" s="110"/>
      <c r="D173" s="82"/>
      <c r="E173" s="76"/>
      <c r="F173" s="76"/>
      <c r="G173" s="76"/>
      <c r="H173" s="76"/>
      <c r="I173" s="76"/>
      <c r="J173" s="76"/>
      <c r="K173" s="61"/>
    </row>
    <row r="174" spans="1:14" ht="18.75" x14ac:dyDescent="0.3">
      <c r="A174" s="95"/>
      <c r="B174" s="95"/>
      <c r="C174" s="95"/>
      <c r="D174" s="82"/>
      <c r="E174" s="76"/>
      <c r="F174" s="76"/>
      <c r="G174" s="76"/>
      <c r="H174" s="76"/>
      <c r="I174" s="76"/>
      <c r="J174" s="76"/>
      <c r="K174" s="61"/>
    </row>
    <row r="175" spans="1:14" ht="18.75" x14ac:dyDescent="0.3">
      <c r="A175" s="110"/>
      <c r="B175" s="110"/>
      <c r="C175" s="110"/>
      <c r="D175" s="106"/>
      <c r="E175" s="75"/>
      <c r="F175" s="75"/>
      <c r="G175" s="75"/>
      <c r="H175" s="75"/>
      <c r="I175" s="75"/>
      <c r="J175" s="75"/>
      <c r="K175" s="58"/>
    </row>
    <row r="176" spans="1:14" ht="15.75" x14ac:dyDescent="0.25">
      <c r="A176" s="72"/>
      <c r="B176" s="72"/>
      <c r="C176" s="72"/>
      <c r="D176" s="62"/>
      <c r="E176" s="63"/>
      <c r="F176" s="63"/>
      <c r="G176" s="63"/>
      <c r="H176" s="57"/>
      <c r="I176" s="58"/>
      <c r="J176" s="58"/>
      <c r="K176" s="58"/>
    </row>
    <row r="177" spans="1:4" x14ac:dyDescent="0.25">
      <c r="A177" s="1"/>
    </row>
    <row r="178" spans="1:4" ht="15.75" x14ac:dyDescent="0.25">
      <c r="A178" s="107"/>
      <c r="B178" s="107"/>
      <c r="C178" s="107"/>
      <c r="D178" s="107"/>
    </row>
    <row r="179" spans="1:4" ht="15.75" x14ac:dyDescent="0.25">
      <c r="A179" s="107"/>
      <c r="B179" s="107"/>
      <c r="C179" s="65"/>
      <c r="D179" s="65"/>
    </row>
    <row r="180" spans="1:4" ht="15.75" x14ac:dyDescent="0.25">
      <c r="A180" s="107"/>
      <c r="B180" s="107"/>
      <c r="C180" s="65"/>
      <c r="D180" s="65"/>
    </row>
  </sheetData>
  <mergeCells count="43">
    <mergeCell ref="K15:L15"/>
    <mergeCell ref="B1:C1"/>
    <mergeCell ref="B2:C2"/>
    <mergeCell ref="B3:C3"/>
    <mergeCell ref="B4:C4"/>
    <mergeCell ref="J4:L4"/>
    <mergeCell ref="B5:C5"/>
    <mergeCell ref="E16:F16"/>
    <mergeCell ref="G16:H16"/>
    <mergeCell ref="I16:J16"/>
    <mergeCell ref="K16:L16"/>
    <mergeCell ref="B6:C6"/>
    <mergeCell ref="A11:M11"/>
    <mergeCell ref="A12:M12"/>
    <mergeCell ref="A13:A15"/>
    <mergeCell ref="B13:B15"/>
    <mergeCell ref="C13:C15"/>
    <mergeCell ref="D13:D15"/>
    <mergeCell ref="E13:L14"/>
    <mergeCell ref="M13:M15"/>
    <mergeCell ref="E15:F15"/>
    <mergeCell ref="G15:H15"/>
    <mergeCell ref="I15:J15"/>
    <mergeCell ref="A151:M151"/>
    <mergeCell ref="A17:M17"/>
    <mergeCell ref="A32:M32"/>
    <mergeCell ref="A42:M42"/>
    <mergeCell ref="A49:M49"/>
    <mergeCell ref="A61:M61"/>
    <mergeCell ref="A100:M100"/>
    <mergeCell ref="A114:M114"/>
    <mergeCell ref="A123:M123"/>
    <mergeCell ref="A129:M129"/>
    <mergeCell ref="A140:M140"/>
    <mergeCell ref="A144:M144"/>
    <mergeCell ref="A180:B180"/>
    <mergeCell ref="A156:M156"/>
    <mergeCell ref="A166:B166"/>
    <mergeCell ref="A171:C171"/>
    <mergeCell ref="A173:C173"/>
    <mergeCell ref="A175:C175"/>
    <mergeCell ref="A178:D178"/>
    <mergeCell ref="A179:B179"/>
  </mergeCells>
  <pageMargins left="0.39370078740157483" right="0.39370078740157483" top="0.39370078740157483" bottom="0.39370078740157483" header="0.31496062992125984" footer="0.31496062992125984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>АО "УМЗ"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Екимов ЕВ</dc:creator>
  <cp:lastModifiedBy>Воробьёва Оксана Владимировна</cp:lastModifiedBy>
  <cp:lastPrinted>2024-11-28T11:34:18Z</cp:lastPrinted>
  <dcterms:created xsi:type="dcterms:W3CDTF">2023-11-22T04:36:33Z</dcterms:created>
  <dcterms:modified xsi:type="dcterms:W3CDTF">2025-01-29T03:42:42Z</dcterms:modified>
</cp:coreProperties>
</file>