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9040" windowHeight="15840"/>
  </bookViews>
  <sheets>
    <sheet name="Ф1" sheetId="1" r:id="rId1"/>
    <sheet name="Ф2" sheetId="2" r:id="rId2"/>
    <sheet name="Ф3" sheetId="3" r:id="rId3"/>
    <sheet name="Ф4" sheetId="4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</externalReferences>
  <definedNames>
    <definedName name="\a">#REF!</definedName>
    <definedName name="\m">#REF!</definedName>
    <definedName name="\n">#REF!</definedName>
    <definedName name="\o">#REF!</definedName>
    <definedName name="____SP1">[1]FES!#REF!</definedName>
    <definedName name="____SP10">[1]FES!#REF!</definedName>
    <definedName name="____SP11">[1]FES!#REF!</definedName>
    <definedName name="____SP12">[1]FES!#REF!</definedName>
    <definedName name="____SP13">[1]FES!#REF!</definedName>
    <definedName name="____SP14">[1]FES!#REF!</definedName>
    <definedName name="____SP15">[1]FES!#REF!</definedName>
    <definedName name="____SP16">[1]FES!#REF!</definedName>
    <definedName name="____SP17">[1]FES!#REF!</definedName>
    <definedName name="____SP18">[1]FES!#REF!</definedName>
    <definedName name="____SP19">[1]FES!#REF!</definedName>
    <definedName name="____SP2">[1]FES!#REF!</definedName>
    <definedName name="____SP20">[1]FES!#REF!</definedName>
    <definedName name="____SP3">[1]FES!#REF!</definedName>
    <definedName name="____SP4">[1]FES!#REF!</definedName>
    <definedName name="____SP5">[1]FES!#REF!</definedName>
    <definedName name="____SP7">[1]FES!#REF!</definedName>
    <definedName name="____SP8">[1]FES!#REF!</definedName>
    <definedName name="____SP9">[1]FES!#REF!</definedName>
    <definedName name="___A70000">'[2]B-4'!#REF!</definedName>
    <definedName name="___A80000">'[2]B-4'!#REF!</definedName>
    <definedName name="___IV65900">#REF!</definedName>
    <definedName name="___IV66000">#REF!</definedName>
    <definedName name="___IV69000">#REF!</definedName>
    <definedName name="___IV70000">#REF!</definedName>
    <definedName name="___JA1">#REF!</definedName>
    <definedName name="___KA1">#REF!</definedName>
    <definedName name="___LA1">#REF!</definedName>
    <definedName name="___MIF1">[3]Расчет_Ин!$H$8</definedName>
    <definedName name="___MIF2">#REF!</definedName>
    <definedName name="___RA1">#REF!</definedName>
    <definedName name="___sh1">'[4]I-Index'!#REF!</definedName>
    <definedName name="___SP1">[1]FES!#REF!</definedName>
    <definedName name="___SP10">[1]FES!#REF!</definedName>
    <definedName name="___SP11">[1]FES!#REF!</definedName>
    <definedName name="___SP12">[1]FES!#REF!</definedName>
    <definedName name="___SP13">[1]FES!#REF!</definedName>
    <definedName name="___SP14">[1]FES!#REF!</definedName>
    <definedName name="___SP15">[1]FES!#REF!</definedName>
    <definedName name="___SP16">[1]FES!#REF!</definedName>
    <definedName name="___SP17">[1]FES!#REF!</definedName>
    <definedName name="___SP18">[1]FES!#REF!</definedName>
    <definedName name="___SP19">[1]FES!#REF!</definedName>
    <definedName name="___SP2">[1]FES!#REF!</definedName>
    <definedName name="___SP20">[1]FES!#REF!</definedName>
    <definedName name="___SP3">[1]FES!#REF!</definedName>
    <definedName name="___SP4">[1]FES!#REF!</definedName>
    <definedName name="___SP5">[1]FES!#REF!</definedName>
    <definedName name="___SP7">[1]FES!#REF!</definedName>
    <definedName name="___SP8">[1]FES!#REF!</definedName>
    <definedName name="___SP9">[1]FES!#REF!</definedName>
    <definedName name="__1__123Graph_ACHART_3" hidden="1">'[5]Prelim Cost'!$B$31:$L$31</definedName>
    <definedName name="__2__123Graph_BCHART_3" hidden="1">'[5]Prelim Cost'!$B$33:$L$33</definedName>
    <definedName name="__3__123Graph_CCHART_3" hidden="1">'[5]Prelim Cost'!$B$36:$L$36</definedName>
    <definedName name="__5450_01">#REF!</definedName>
    <definedName name="__5456_n">#REF!</definedName>
    <definedName name="__A70000">'[6]B-4'!#REF!</definedName>
    <definedName name="__A80000">'[6]B-4'!#REF!</definedName>
    <definedName name="__IV65900">#REF!</definedName>
    <definedName name="__IV66000">#REF!</definedName>
    <definedName name="__IV69000">#REF!</definedName>
    <definedName name="__IV70000">#REF!</definedName>
    <definedName name="__JA1">#REF!</definedName>
    <definedName name="__KA1">#REF!</definedName>
    <definedName name="__LA1">#REF!</definedName>
    <definedName name="__MIF1">[7]Расчет_Ин!$H$8</definedName>
    <definedName name="__MIF2">#REF!</definedName>
    <definedName name="__RA1">#REF!</definedName>
    <definedName name="__sh1">'[8]I-Index'!#REF!</definedName>
    <definedName name="__SP1">[1]FES!#REF!</definedName>
    <definedName name="__SP10">[1]FES!#REF!</definedName>
    <definedName name="__SP11">[1]FES!#REF!</definedName>
    <definedName name="__SP12">[1]FES!#REF!</definedName>
    <definedName name="__SP13">[1]FES!#REF!</definedName>
    <definedName name="__SP14">[1]FES!#REF!</definedName>
    <definedName name="__SP15">[1]FES!#REF!</definedName>
    <definedName name="__SP16">[1]FES!#REF!</definedName>
    <definedName name="__SP17">[1]FES!#REF!</definedName>
    <definedName name="__SP18">[1]FES!#REF!</definedName>
    <definedName name="__SP19">[1]FES!#REF!</definedName>
    <definedName name="__SP2">[1]FES!#REF!</definedName>
    <definedName name="__SP20">[1]FES!#REF!</definedName>
    <definedName name="__SP3">[1]FES!#REF!</definedName>
    <definedName name="__SP4">[1]FES!#REF!</definedName>
    <definedName name="__SP5">[1]FES!#REF!</definedName>
    <definedName name="__SP7">[1]FES!#REF!</definedName>
    <definedName name="__SP8">[1]FES!#REF!</definedName>
    <definedName name="__SP9">[1]FES!#REF!</definedName>
    <definedName name="_1__123Graph_ACHART_3" hidden="1">#REF!</definedName>
    <definedName name="_11">#REF!</definedName>
    <definedName name="_111111111" hidden="1">'[9]Prelim Cost'!$B$33:$L$33</definedName>
    <definedName name="_123" hidden="1">'[10]Prelim Cost'!$B$31:$L$31</definedName>
    <definedName name="_1234" hidden="1">'[9]Prelim Cost'!$B$36:$L$36</definedName>
    <definedName name="_123Gr" hidden="1">'[9]Prelim Cost'!$B$31:$L$31</definedName>
    <definedName name="_123Graph_ACHART2" hidden="1">'[10]Prelim Cost'!$B$31:$L$31</definedName>
    <definedName name="_124" hidden="1">'[10]Prelim Cost'!$B$31:$L$31</definedName>
    <definedName name="_125" hidden="1">'[10]Prelim Cost'!$B$33:$L$33</definedName>
    <definedName name="_126" hidden="1">'[10]Prelim Cost'!$B$36:$L$36</definedName>
    <definedName name="_2__123Graph_BCHART_3" hidden="1">#REF!</definedName>
    <definedName name="_3__123Graph_CCHART_3" hidden="1">#REF!</definedName>
    <definedName name="_4050_00">#REF!</definedName>
    <definedName name="_4050_01">#REF!</definedName>
    <definedName name="_4050_n">#REF!</definedName>
    <definedName name="_4052_00">#REF!</definedName>
    <definedName name="_4052_01">#REF!</definedName>
    <definedName name="_4052_n">#REF!</definedName>
    <definedName name="_4100_00">#REF!</definedName>
    <definedName name="_4100_01">#REF!</definedName>
    <definedName name="_4100_n">#REF!</definedName>
    <definedName name="_4101_00">#REF!</definedName>
    <definedName name="_4101_01">#REF!</definedName>
    <definedName name="_4101_n">#REF!</definedName>
    <definedName name="_4150_00">#REF!</definedName>
    <definedName name="_4150_01">#REF!</definedName>
    <definedName name="_4150_n">#REF!</definedName>
    <definedName name="_4151_00">'[11]A-20'!$C$149</definedName>
    <definedName name="_4151_01">'[11]A-20'!$E$149</definedName>
    <definedName name="_4151_n">#REF!</definedName>
    <definedName name="_4152_00">'[11]A-20'!$C$150</definedName>
    <definedName name="_4152_01">'[11]A-20'!$E$150</definedName>
    <definedName name="_4152_n">#REF!</definedName>
    <definedName name="_4155_00">'[11]A-20'!$C$151</definedName>
    <definedName name="_4155_01">'[11]A-20'!$E$151</definedName>
    <definedName name="_4155_n">'[11]A-20'!$B$151</definedName>
    <definedName name="_4250_00">#REF!</definedName>
    <definedName name="_4250_01">#REF!</definedName>
    <definedName name="_4250_n">#REF!</definedName>
    <definedName name="_4252_00">#REF!</definedName>
    <definedName name="_4252_01">#REF!</definedName>
    <definedName name="_4252_n">#REF!</definedName>
    <definedName name="_4253_00">#REF!</definedName>
    <definedName name="_4253_01">#REF!</definedName>
    <definedName name="_4253_n">#REF!</definedName>
    <definedName name="_4300_n">#REF!</definedName>
    <definedName name="_4302_00">#REF!</definedName>
    <definedName name="_4302_01">#REF!</definedName>
    <definedName name="_4302_n">#REF!</definedName>
    <definedName name="_4400_n">#REF!</definedName>
    <definedName name="_4401_00">#REF!</definedName>
    <definedName name="_4401_01">#REF!</definedName>
    <definedName name="_4401_n">#REF!</definedName>
    <definedName name="_4405_00">#REF!</definedName>
    <definedName name="_4405_01">#REF!</definedName>
    <definedName name="_4405_n">#REF!</definedName>
    <definedName name="_4411_00">#REF!</definedName>
    <definedName name="_4411_01">#REF!</definedName>
    <definedName name="_4411_n">#REF!</definedName>
    <definedName name="_4414_00">#REF!</definedName>
    <definedName name="_4414_01">#REF!</definedName>
    <definedName name="_4414_n">#REF!</definedName>
    <definedName name="_4417_00">#REF!</definedName>
    <definedName name="_4417_01">#REF!</definedName>
    <definedName name="_4417_n">#REF!</definedName>
    <definedName name="_4420_00">#REF!</definedName>
    <definedName name="_4420_01">#REF!</definedName>
    <definedName name="_4420_n">#REF!</definedName>
    <definedName name="_4424_00">#REF!</definedName>
    <definedName name="_4424_01">#REF!</definedName>
    <definedName name="_4424_n">#REF!</definedName>
    <definedName name="_4449_00">#REF!</definedName>
    <definedName name="_4449_01">#REF!</definedName>
    <definedName name="_4449_n">#REF!</definedName>
    <definedName name="_4450_00">'[11]A-20'!$C$170</definedName>
    <definedName name="_4450_01">'[11]A-20'!$E$170</definedName>
    <definedName name="_4450_n">'[11]A-20'!$B$170</definedName>
    <definedName name="_4490_n">#REF!</definedName>
    <definedName name="_4491_00">'[11]A-20'!$C$173</definedName>
    <definedName name="_4491_01">'[11]A-20'!$E$173</definedName>
    <definedName name="_4491_n">'[11]A-20'!$B$173</definedName>
    <definedName name="_4500_n">#REF!</definedName>
    <definedName name="_4510_00">'[11]A-20'!$C$176</definedName>
    <definedName name="_4510_01">'[11]A-20'!$E$176</definedName>
    <definedName name="_4510_n">'[11]A-20'!$B$176</definedName>
    <definedName name="_4530_00">'[11]A-20'!$C$177</definedName>
    <definedName name="_4530_01">'[11]A-20'!$E$177</definedName>
    <definedName name="_4530_n">'[11]A-20'!$B$177</definedName>
    <definedName name="_4600_n">#REF!</definedName>
    <definedName name="_4601_00">#REF!</definedName>
    <definedName name="_4601_01">#REF!</definedName>
    <definedName name="_4601_n">#REF!</definedName>
    <definedName name="_4603_00">'[11]A-20'!$C$181</definedName>
    <definedName name="_4603_01">'[11]A-20'!$E$181</definedName>
    <definedName name="_4603_n">'[11]A-20'!$B$181</definedName>
    <definedName name="_4604_00">'[11]A-20'!$C$182</definedName>
    <definedName name="_4604_01">'[11]A-20'!$E$182</definedName>
    <definedName name="_4604_n">'[11]A-20'!$B$182</definedName>
    <definedName name="_4606_00">'[11]A-20'!$C$183</definedName>
    <definedName name="_4606_01">'[11]A-20'!$E$183</definedName>
    <definedName name="_4606_n">'[11]A-20'!$B$183</definedName>
    <definedName name="_4607_00">#REF!</definedName>
    <definedName name="_4607_01">#REF!</definedName>
    <definedName name="_4607_n">#REF!</definedName>
    <definedName name="_4608_00">#REF!</definedName>
    <definedName name="_4608_01">#REF!</definedName>
    <definedName name="_4608_n">#REF!</definedName>
    <definedName name="_4700_n">#REF!</definedName>
    <definedName name="_4703_00">'[11]A-20'!$C$188</definedName>
    <definedName name="_4703_01">'[11]A-20'!$E$188</definedName>
    <definedName name="_4703_n">'[11]A-20'!$B$188</definedName>
    <definedName name="_4706_00">#REF!</definedName>
    <definedName name="_4706_01">#REF!</definedName>
    <definedName name="_4706_n">#REF!</definedName>
    <definedName name="_4800_n">#REF!</definedName>
    <definedName name="_4801">#REF!</definedName>
    <definedName name="_4801_00">#REF!</definedName>
    <definedName name="_4801_01">#REF!</definedName>
    <definedName name="_4801_n">#REF!</definedName>
    <definedName name="_4802_00">#REF!</definedName>
    <definedName name="_4802_01">#REF!</definedName>
    <definedName name="_4802_n">#REF!</definedName>
    <definedName name="_4850_00">#REF!</definedName>
    <definedName name="_4850_01">#REF!</definedName>
    <definedName name="_4850_n">#REF!</definedName>
    <definedName name="_4852_00">#REF!</definedName>
    <definedName name="_4852_01">#REF!</definedName>
    <definedName name="_4852_n">#REF!</definedName>
    <definedName name="_4853_00">#REF!</definedName>
    <definedName name="_4853_01">#REF!</definedName>
    <definedName name="_4853_n">#REF!</definedName>
    <definedName name="_4900_00">#REF!</definedName>
    <definedName name="_4900_01">#REF!</definedName>
    <definedName name="_4900_n">#REF!</definedName>
    <definedName name="_4902_00">#REF!</definedName>
    <definedName name="_4920_00">#REF!</definedName>
    <definedName name="_4920_01">#REF!</definedName>
    <definedName name="_4920_n">#REF!</definedName>
    <definedName name="_4921_00">#REF!</definedName>
    <definedName name="_4921_01">#REF!</definedName>
    <definedName name="_4921_n">#REF!</definedName>
    <definedName name="_4922_00">#REF!</definedName>
    <definedName name="_4922_01">#REF!</definedName>
    <definedName name="_4922_n">#REF!</definedName>
    <definedName name="_4940_00">#REF!</definedName>
    <definedName name="_4940_01">#REF!</definedName>
    <definedName name="_4940_n">#REF!</definedName>
    <definedName name="_4942_00">#REF!</definedName>
    <definedName name="_4942_01">#REF!</definedName>
    <definedName name="_4942_99">[12]B1.2!#REF!</definedName>
    <definedName name="_4942_n">#REF!</definedName>
    <definedName name="_5000">#REF!</definedName>
    <definedName name="_5000_00">#REF!</definedName>
    <definedName name="_5000_01">#REF!</definedName>
    <definedName name="_5000_n">#REF!</definedName>
    <definedName name="_5023_00">#REF!</definedName>
    <definedName name="_5023_01">#REF!</definedName>
    <definedName name="_5023_n">#REF!</definedName>
    <definedName name="_5054_00">#REF!</definedName>
    <definedName name="_5054_01">#REF!</definedName>
    <definedName name="_5054_n">#REF!</definedName>
    <definedName name="_5113_00">#REF!</definedName>
    <definedName name="_5113_01">#REF!</definedName>
    <definedName name="_5113_n">#REF!</definedName>
    <definedName name="_5120_00">#REF!</definedName>
    <definedName name="_5120_01">#REF!</definedName>
    <definedName name="_5120_n">#REF!</definedName>
    <definedName name="_5120n">#REF!</definedName>
    <definedName name="_5123_00">#REF!</definedName>
    <definedName name="_5123_01">#REF!</definedName>
    <definedName name="_5123_n">#REF!</definedName>
    <definedName name="_5124_00">#REF!</definedName>
    <definedName name="_5124_01">#REF!</definedName>
    <definedName name="_5124_n">#REF!</definedName>
    <definedName name="_5200_00">#REF!</definedName>
    <definedName name="_5200_01">#REF!</definedName>
    <definedName name="_5200_n">#REF!</definedName>
    <definedName name="_5203_00">#REF!</definedName>
    <definedName name="_5203_01">#REF!</definedName>
    <definedName name="_5203_n">#REF!</definedName>
    <definedName name="_5211_00">#REF!</definedName>
    <definedName name="_5211_01">#REF!</definedName>
    <definedName name="_5211_n">#REF!</definedName>
    <definedName name="_5215_00">#REF!</definedName>
    <definedName name="_5215_01">#REF!</definedName>
    <definedName name="_5215_n">#REF!</definedName>
    <definedName name="_5217_00">#REF!</definedName>
    <definedName name="_5217_01">#REF!</definedName>
    <definedName name="_5217_n">#REF!</definedName>
    <definedName name="_5221_00">#REF!</definedName>
    <definedName name="_5221_01">#REF!</definedName>
    <definedName name="_5221_n">#REF!</definedName>
    <definedName name="_5223_00">#REF!</definedName>
    <definedName name="_5223_01">#REF!</definedName>
    <definedName name="_5223_n">#REF!</definedName>
    <definedName name="_5229_00">#REF!</definedName>
    <definedName name="_5229_01">#REF!</definedName>
    <definedName name="_5229_n">#REF!</definedName>
    <definedName name="_5302_00">'[11]A-20'!$C$27</definedName>
    <definedName name="_5302_01">'[11]A-20'!$E$27</definedName>
    <definedName name="_5302_n">'[11]A-20'!$B$27</definedName>
    <definedName name="_5400_00">#REF!</definedName>
    <definedName name="_5400_01">#REF!</definedName>
    <definedName name="_5400_n">#REF!</definedName>
    <definedName name="_5402_00">#REF!</definedName>
    <definedName name="_5402_01">#REF!</definedName>
    <definedName name="_5402_n">#REF!</definedName>
    <definedName name="_5450_00">#REF!</definedName>
    <definedName name="_5450_01">#REF!</definedName>
    <definedName name="_5450_n">#REF!</definedName>
    <definedName name="_5451_00">#REF!</definedName>
    <definedName name="_5451_01">#REF!</definedName>
    <definedName name="_5451_n">#REF!</definedName>
    <definedName name="_5452_00">#REF!</definedName>
    <definedName name="_5452_01">#REF!</definedName>
    <definedName name="_5452_n">#REF!</definedName>
    <definedName name="_5455_00">#REF!</definedName>
    <definedName name="_5455_01">#REF!</definedName>
    <definedName name="_5455_n">#REF!</definedName>
    <definedName name="_5456_00">#REF!</definedName>
    <definedName name="_5456_01">#REF!</definedName>
    <definedName name="_5456_n">#REF!</definedName>
    <definedName name="_5458_00">#REF!</definedName>
    <definedName name="_5458_01">#REF!</definedName>
    <definedName name="_5458_n">#REF!</definedName>
    <definedName name="_5459_00">#REF!</definedName>
    <definedName name="_5459_01">#REF!</definedName>
    <definedName name="_5459_n">#REF!</definedName>
    <definedName name="_5500">#REF!</definedName>
    <definedName name="_5500_00">#REF!</definedName>
    <definedName name="_5500_01">#REF!</definedName>
    <definedName name="_5510_00">'[11]A-20'!$C$41</definedName>
    <definedName name="_5510_01">'[11]A-20'!$E$41</definedName>
    <definedName name="_5510_n">'[11]A-20'!$B$41</definedName>
    <definedName name="_5530_00">'[11]A-20'!$C$42</definedName>
    <definedName name="_5530_01">'[11]A-20'!$E$42</definedName>
    <definedName name="_5530_n">'[11]A-20'!$B$42</definedName>
    <definedName name="_5600">#REF!</definedName>
    <definedName name="_5600_00">#REF!</definedName>
    <definedName name="_5600_01">#REF!</definedName>
    <definedName name="_5600_n">#REF!</definedName>
    <definedName name="_5601_00">#REF!</definedName>
    <definedName name="_5601_01">#REF!</definedName>
    <definedName name="_5601_n">#REF!</definedName>
    <definedName name="_5602_00">'[11]A-20'!$C$46</definedName>
    <definedName name="_5602_01">'[11]A-20'!$E$46</definedName>
    <definedName name="_5602_n">#REF!</definedName>
    <definedName name="_5603_00">'[11]A-20'!$C$47</definedName>
    <definedName name="_5603_01">'[11]A-20'!$E$47</definedName>
    <definedName name="_5603_n">'[11]A-20'!$B$47</definedName>
    <definedName name="_5604_00">'[11]A-20'!$C$48</definedName>
    <definedName name="_5604_01">'[11]A-20'!$E$48</definedName>
    <definedName name="_5604_n">'[11]A-20'!$B$48</definedName>
    <definedName name="_5607_00">#REF!</definedName>
    <definedName name="_5607_01">#REF!</definedName>
    <definedName name="_5607_n">#REF!</definedName>
    <definedName name="_5608_00">#REF!</definedName>
    <definedName name="_5608_01">#REF!</definedName>
    <definedName name="_5608_n">#REF!</definedName>
    <definedName name="_5700_00">#REF!</definedName>
    <definedName name="_5700_01">#REF!</definedName>
    <definedName name="_5700_n">#REF!</definedName>
    <definedName name="_5703_00">'[11]A-20'!$C$53</definedName>
    <definedName name="_5703_01">'[11]A-20'!$E$53</definedName>
    <definedName name="_5703_n">'[11]A-20'!$B$53</definedName>
    <definedName name="_5706_00">#REF!</definedName>
    <definedName name="_5706_01">#REF!</definedName>
    <definedName name="_5706_n">#REF!</definedName>
    <definedName name="_5720_00">#REF!</definedName>
    <definedName name="_5720_01">#REF!</definedName>
    <definedName name="_5720_n">#REF!</definedName>
    <definedName name="_5721_00">#REF!</definedName>
    <definedName name="_5721_01">#REF!</definedName>
    <definedName name="_5721_n">#REF!</definedName>
    <definedName name="_5722_00">#REF!</definedName>
    <definedName name="_5722_01">#REF!</definedName>
    <definedName name="_5722_n">#REF!</definedName>
    <definedName name="_5723_00">#REF!</definedName>
    <definedName name="_5723_01">#REF!</definedName>
    <definedName name="_5723_n">#REF!</definedName>
    <definedName name="_5724_00">#REF!</definedName>
    <definedName name="_5724_01">#REF!</definedName>
    <definedName name="_5724_n">#REF!</definedName>
    <definedName name="_5725_00">#REF!</definedName>
    <definedName name="_5725_01">#REF!</definedName>
    <definedName name="_5725_n">#REF!</definedName>
    <definedName name="_5726_00">#REF!</definedName>
    <definedName name="_5726_01">#REF!</definedName>
    <definedName name="_5726_n">#REF!</definedName>
    <definedName name="_5727_00">#REF!</definedName>
    <definedName name="_5727_01">#REF!</definedName>
    <definedName name="_5727_n">#REF!</definedName>
    <definedName name="_5728_00">#REF!</definedName>
    <definedName name="_5728_01">#REF!</definedName>
    <definedName name="_5728_n">#REF!</definedName>
    <definedName name="_5729_00">#REF!</definedName>
    <definedName name="_5729_01">#REF!</definedName>
    <definedName name="_5729_n">#REF!</definedName>
    <definedName name="_5740_00">#REF!</definedName>
    <definedName name="_5740_01">#REF!</definedName>
    <definedName name="_5740_n">#REF!</definedName>
    <definedName name="_5741_00">#REF!</definedName>
    <definedName name="_5741_01">#REF!</definedName>
    <definedName name="_5741_n">#REF!</definedName>
    <definedName name="_5742_00">#REF!</definedName>
    <definedName name="_5742_01">#REF!</definedName>
    <definedName name="_5742_n">#REF!</definedName>
    <definedName name="_5743_00">#REF!</definedName>
    <definedName name="_5743_01">#REF!</definedName>
    <definedName name="_5743_n">#REF!</definedName>
    <definedName name="_5744_00">#REF!</definedName>
    <definedName name="_5744_01">#REF!</definedName>
    <definedName name="_5744_n">#REF!</definedName>
    <definedName name="_5745_00">#REF!</definedName>
    <definedName name="_5745_01">#REF!</definedName>
    <definedName name="_5745_n">#REF!</definedName>
    <definedName name="_5746_00">#REF!</definedName>
    <definedName name="_5746_01">#REF!</definedName>
    <definedName name="_5746_n">#REF!</definedName>
    <definedName name="_5747_00">#REF!</definedName>
    <definedName name="_5747_01">#REF!</definedName>
    <definedName name="_5747_n">#REF!</definedName>
    <definedName name="_5748_00">#REF!</definedName>
    <definedName name="_5748_01">#REF!</definedName>
    <definedName name="_5748_n">#REF!</definedName>
    <definedName name="_5760_00">#REF!</definedName>
    <definedName name="_5760_01">#REF!</definedName>
    <definedName name="_5760_n">#REF!</definedName>
    <definedName name="_5761_00">#REF!</definedName>
    <definedName name="_5761_01">#REF!</definedName>
    <definedName name="_5761_n">#REF!</definedName>
    <definedName name="_5762_00">#REF!</definedName>
    <definedName name="_5762_01">#REF!</definedName>
    <definedName name="_5762_n">#REF!</definedName>
    <definedName name="_5763_00">#REF!</definedName>
    <definedName name="_5763_01">#REF!</definedName>
    <definedName name="_5763_n">#REF!</definedName>
    <definedName name="_5764_00">#REF!</definedName>
    <definedName name="_5764_01">#REF!</definedName>
    <definedName name="_5764_n">#REF!</definedName>
    <definedName name="_5765_00">#REF!</definedName>
    <definedName name="_5765_01">#REF!</definedName>
    <definedName name="_5765_n">#REF!</definedName>
    <definedName name="_5766_00">#REF!</definedName>
    <definedName name="_5766_01">#REF!</definedName>
    <definedName name="_5766_n">#REF!</definedName>
    <definedName name="_5767_00">#REF!</definedName>
    <definedName name="_5767_01">#REF!</definedName>
    <definedName name="_5767_n">#REF!</definedName>
    <definedName name="_5768_00">#REF!</definedName>
    <definedName name="_5768_01">#REF!</definedName>
    <definedName name="_5768_n">#REF!</definedName>
    <definedName name="_5769_00">#REF!</definedName>
    <definedName name="_5769_01">#REF!</definedName>
    <definedName name="_5769_n">#REF!</definedName>
    <definedName name="_5780_00">#REF!</definedName>
    <definedName name="_5780_01">#REF!</definedName>
    <definedName name="_5780_n">#REF!</definedName>
    <definedName name="_5781_00">#REF!</definedName>
    <definedName name="_5781_01">#REF!</definedName>
    <definedName name="_5781_n">#REF!</definedName>
    <definedName name="_5782_00">#REF!</definedName>
    <definedName name="_5782_01">#REF!</definedName>
    <definedName name="_5782_n">#REF!</definedName>
    <definedName name="_5783_00">#REF!</definedName>
    <definedName name="_5783_01">#REF!</definedName>
    <definedName name="_5783_n">#REF!</definedName>
    <definedName name="_5787_00">#REF!</definedName>
    <definedName name="_5787_01">#REF!</definedName>
    <definedName name="_5787_n">#REF!</definedName>
    <definedName name="_5788_00">#REF!</definedName>
    <definedName name="_5788_01">#REF!</definedName>
    <definedName name="_5788_n">#REF!</definedName>
    <definedName name="_5800_00">#REF!</definedName>
    <definedName name="_5800_01">#REF!</definedName>
    <definedName name="_5800_n">#REF!</definedName>
    <definedName name="_5801_00">#REF!</definedName>
    <definedName name="_5801_01">#REF!</definedName>
    <definedName name="_5801_n">#REF!</definedName>
    <definedName name="_5802_00">#REF!</definedName>
    <definedName name="_5802_01">#REF!</definedName>
    <definedName name="_5802_n">#REF!</definedName>
    <definedName name="_5850_00">#REF!</definedName>
    <definedName name="_5850_01">#REF!</definedName>
    <definedName name="_5850_n">#REF!</definedName>
    <definedName name="_5852_00">#REF!</definedName>
    <definedName name="_5852_01">#REF!</definedName>
    <definedName name="_5852_n">#REF!</definedName>
    <definedName name="_5900_00">#REF!</definedName>
    <definedName name="_5900_01">#REF!</definedName>
    <definedName name="_5900_n">#REF!</definedName>
    <definedName name="_5920_00">#REF!</definedName>
    <definedName name="_5920_01">#REF!</definedName>
    <definedName name="_5920_n">#REF!</definedName>
    <definedName name="_5921_00">#REF!</definedName>
    <definedName name="_5921_01">#REF!</definedName>
    <definedName name="_5921_n">#REF!</definedName>
    <definedName name="_5922_00">#REF!</definedName>
    <definedName name="_5922_01">#REF!</definedName>
    <definedName name="_5922_n">#REF!</definedName>
    <definedName name="_5940_00">#REF!</definedName>
    <definedName name="_5940_01">#REF!</definedName>
    <definedName name="_5940_n">#REF!</definedName>
    <definedName name="_5942_00">#REF!</definedName>
    <definedName name="_5942_01">#REF!</definedName>
    <definedName name="_5942_n">#REF!</definedName>
    <definedName name="_5999_00">#REF!</definedName>
    <definedName name="_5999_01">#REF!</definedName>
    <definedName name="_5999_n">#REF!</definedName>
    <definedName name="_a">#REF!</definedName>
    <definedName name="_a_">#REF!</definedName>
    <definedName name="_A70000">'[13]B-4'!#REF!</definedName>
    <definedName name="_A80000">'[13]B-4'!#REF!</definedName>
    <definedName name="_b">#REF!</definedName>
    <definedName name="_b_">#REF!</definedName>
    <definedName name="_h">#REF!</definedName>
    <definedName name="_IV65900">#REF!</definedName>
    <definedName name="_IV66000">#REF!</definedName>
    <definedName name="_IV69000">#REF!</definedName>
    <definedName name="_IV70000">#REF!</definedName>
    <definedName name="_JA1">#REF!</definedName>
    <definedName name="_KA1">#REF!</definedName>
    <definedName name="_LA1">#REF!</definedName>
    <definedName name="_MIF1">[14]Расчет_Ин!$H$8</definedName>
    <definedName name="_MIF2">#REF!</definedName>
    <definedName name="_RA1">#REF!</definedName>
    <definedName name="_sh1">'[15]I-Index'!#REF!</definedName>
    <definedName name="_SP1">[1]FES!#REF!</definedName>
    <definedName name="_SP10">[1]FES!#REF!</definedName>
    <definedName name="_SP11">[1]FES!#REF!</definedName>
    <definedName name="_SP12">[1]FES!#REF!</definedName>
    <definedName name="_SP13">[1]FES!#REF!</definedName>
    <definedName name="_SP14">[1]FES!#REF!</definedName>
    <definedName name="_SP15">[1]FES!#REF!</definedName>
    <definedName name="_SP16">[1]FES!#REF!</definedName>
    <definedName name="_SP17">[1]FES!#REF!</definedName>
    <definedName name="_SP18">[1]FES!#REF!</definedName>
    <definedName name="_SP19">[1]FES!#REF!</definedName>
    <definedName name="_SP2">[1]FES!#REF!</definedName>
    <definedName name="_SP20">[1]FES!#REF!</definedName>
    <definedName name="_SP3">[1]FES!#REF!</definedName>
    <definedName name="_SP4">[1]FES!#REF!</definedName>
    <definedName name="_SP5">[1]FES!#REF!</definedName>
    <definedName name="_SP7">[1]FES!#REF!</definedName>
    <definedName name="_SP8">[1]FES!#REF!</definedName>
    <definedName name="_SP9">[1]FES!#REF!</definedName>
    <definedName name="a">#REF!</definedName>
    <definedName name="a_">#REF!</definedName>
    <definedName name="ARA_Threshold">'[13]Bal Sheet'!#REF!</definedName>
    <definedName name="ARP_Threshold">'[13]Bal Sheet'!#REF!</definedName>
    <definedName name="as">[16]Dictionaries!$C$2:$C$5</definedName>
    <definedName name="AS2DocOpenMode" hidden="1">"AS2DocumentEdit"</definedName>
    <definedName name="AS2HasNoAutoHeaderFooter">"OFF"</definedName>
    <definedName name="assel">#REF!</definedName>
    <definedName name="b">#REF!</definedName>
    <definedName name="b_">#REF!</definedName>
    <definedName name="bcm">'[10]CamKum Prod'!$H$11</definedName>
    <definedName name="BS">'[17]B-1.7'!$A$1:$D$65536</definedName>
    <definedName name="Capital">#REF!</definedName>
    <definedName name="CASHCVNMAY">'[18]Cash CCI Detail'!$G$28+'[18]Cash CCI Detail'!$K$107</definedName>
    <definedName name="cellIsStratified">#REF!</definedName>
    <definedName name="cellProjectedMisstatementWarning">#REF!</definedName>
    <definedName name="cellSampleSize">#REF!</definedName>
    <definedName name="cellSampleSizeWarning">#REF!</definedName>
    <definedName name="cellSSF">#REF!</definedName>
    <definedName name="cf">#REF!</definedName>
    <definedName name="cf_03">#REF!</definedName>
    <definedName name="CF_2003">#REF!</definedName>
    <definedName name="CF_AccruedExpenses">#REF!</definedName>
    <definedName name="CF_Cash">#REF!</definedName>
    <definedName name="CF_CurrentLTDebit">#REF!</definedName>
    <definedName name="CF_DeferredTax">#REF!</definedName>
    <definedName name="CF_Dividends">#REF!</definedName>
    <definedName name="CF_Intangibles">#REF!</definedName>
    <definedName name="CF_Inventories">#REF!</definedName>
    <definedName name="CF_Investments">#REF!</definedName>
    <definedName name="CF_LTDebt">#REF!</definedName>
    <definedName name="CF_NetIncome">#REF!</definedName>
    <definedName name="CF_Payables">#REF!</definedName>
    <definedName name="CF_PrepaidExpenses">#REF!</definedName>
    <definedName name="CF_Property">#REF!</definedName>
    <definedName name="CF_Receivables">#REF!</definedName>
    <definedName name="CF_Shares">#REF!</definedName>
    <definedName name="CF_Taxation">#REF!</definedName>
    <definedName name="CFSTATEMENT">#REF!</definedName>
    <definedName name="ClDate">[19]Info!$G$6</definedName>
    <definedName name="Code">#REF!</definedName>
    <definedName name="CompOt">'[20]5R'!CompOt</definedName>
    <definedName name="CompRas">'[20]5R'!CompRas</definedName>
    <definedName name="Current">#REF!</definedName>
    <definedName name="CY_Administration">'[13]Income Statement'!#REF!</definedName>
    <definedName name="CY_Cost_of_Sales">'[13]Income Statement'!#REF!</definedName>
    <definedName name="CY_Current_Liabilities">'[13]Bal Sheet'!#REF!</definedName>
    <definedName name="CY_Depreciation">'[13]Income Statement'!#REF!</definedName>
    <definedName name="CY_Gross_Profit">'[13]Income Statement'!#REF!</definedName>
    <definedName name="CY_Interest_Expense">'[13]Income Statement'!#REF!</definedName>
    <definedName name="CY_Market_Value_of_Equity">'[13]Income Statement'!#REF!</definedName>
    <definedName name="CY_Marketable_Sec">'[13]Bal Sheet'!#REF!</definedName>
    <definedName name="CY_NET_PROFIT">'[13]Income Statement'!#REF!</definedName>
    <definedName name="CY_Operating_Income">'[13]Income Statement'!#REF!</definedName>
    <definedName name="CY_Other">'[13]Income Statement'!#REF!</definedName>
    <definedName name="CY_Other_LT_Assets">'[13]Bal Sheet'!#REF!</definedName>
    <definedName name="CY_Preferred_Stock">'[13]Bal Sheet'!#REF!</definedName>
    <definedName name="CY_Selling">'[13]Income Statement'!#REF!</definedName>
    <definedName name="CY_Tangible_Net_Worth">'[13]Income Statement'!#REF!</definedName>
    <definedName name="CY_Taxes">'[13]Income Statement'!#REF!</definedName>
    <definedName name="CY_Working_Capital">'[13]Income Statement'!#REF!</definedName>
    <definedName name="dItemsToTest">#REF!</definedName>
    <definedName name="dPlanningMateriality">[21]Sheet1!$B$45</definedName>
    <definedName name="dSampleSize">#REF!</definedName>
    <definedName name="dTotalPopulationBookValue">#REF!</definedName>
    <definedName name="dTotalProjectedBookValue">#REF!</definedName>
    <definedName name="dTotalProjectedNumbersOfItems">#REF!</definedName>
    <definedName name="EV__LASTREFTIME__" hidden="1">"(GMT+06:00)28.02.2011 18:52:23"</definedName>
    <definedName name="ew">'[20]5R'!ew</definedName>
    <definedName name="Excel_BuiltIn__FilterDatabase_1">NA()</definedName>
    <definedName name="Excel_BuiltIn_Database">#REF!</definedName>
    <definedName name="Excel_BuiltIn_Print_Area_1">NA()</definedName>
    <definedName name="Excel_BuiltIn_Print_Titles_1">NA()</definedName>
    <definedName name="Excel_BuiltIn_Print_Titles_10">'[22]новая _5'!#REF!</definedName>
    <definedName name="Expense">#REF!</definedName>
    <definedName name="fg">'[20]5R'!fg</definedName>
    <definedName name="FISCAL_YEARS">#REF!</definedName>
    <definedName name="G_70">#REF!</definedName>
    <definedName name="grp">#REF!</definedName>
    <definedName name="h">#REF!</definedName>
    <definedName name="hghg">#REF!</definedName>
    <definedName name="hj">'[23]56_1'!hj</definedName>
    <definedName name="IAS_BS1998">#REF!</definedName>
    <definedName name="IAS_IS1998">#REF!</definedName>
    <definedName name="INV">#REF!</definedName>
    <definedName name="item">[24]Статьи!$A$3:$B$55</definedName>
    <definedName name="itemm">[25]Статьи!$A$3:$B$42</definedName>
    <definedName name="k">'[20]5R'!k</definedName>
    <definedName name="kjj" hidden="1">'[10]Prelim Cost'!$B$31:$L$31</definedName>
    <definedName name="kto">[26]Форма2!$C$19:$C$24,[26]Форма2!$E$19:$F$24,[26]Форма2!$D$26:$F$31,[26]Форма2!$C$33:$C$38,[26]Форма2!$E$33:$F$38,[26]Форма2!$D$40:$F$43,[26]Форма2!$C$45:$C$48,[26]Форма2!$E$45:$F$48,[26]Форма2!$C$19</definedName>
    <definedName name="L_Adjust">[27]Links!$H$1:$H$65536</definedName>
    <definedName name="L_AJE_Tot">[27]Links!$G$1:$G$65536</definedName>
    <definedName name="L_CY_Beg">[27]Links!$F$1:$F$65536</definedName>
    <definedName name="L_CY_End">[27]Links!$J$1:$J$65536</definedName>
    <definedName name="L_PY_End">[27]Links!$K$1:$K$65536</definedName>
    <definedName name="L_RJE_Tot">[27]Links!$I$1:$I$65536</definedName>
    <definedName name="m_2005">'[28]1NK'!$R$10:$R$1877</definedName>
    <definedName name="m_2006">'[28]1NK'!$S$10:$S$1838</definedName>
    <definedName name="m_2007">'[28]1NK'!$T$10:$T$1838</definedName>
    <definedName name="m_dep_I">#REF!</definedName>
    <definedName name="m_dep_I1">#REF!</definedName>
    <definedName name="m_dep_N">#REF!</definedName>
    <definedName name="m_f2002">#REF!</definedName>
    <definedName name="m_Key2">#REF!</definedName>
    <definedName name="m_o2003">#REF!</definedName>
    <definedName name="m_OTM2005">'[29]2.2 ОтклОТМ'!$G$1:$G$65536</definedName>
    <definedName name="m_OTM2006">'[29]2.2 ОтклОТМ'!$J$1:$J$65536</definedName>
    <definedName name="m_OTM2007">'[29]2.2 ОтклОТМ'!$M$1:$M$65536</definedName>
    <definedName name="m_OTM2008">'[29]2.2 ОтклОТМ'!$P$1:$P$65536</definedName>
    <definedName name="m_OTM2009">'[29]2.2 ОтклОТМ'!$S$1:$S$65536</definedName>
    <definedName name="m_OTM2010">'[29]2.2 ОтклОТМ'!$V$1:$V$65536</definedName>
    <definedName name="m_OTMizm">'[29]1.3.2 ОТМ'!$K$1:$K$65536</definedName>
    <definedName name="m_OTMkod">'[29]1.3.2 ОТМ'!$A$1:$A$65536</definedName>
    <definedName name="m_OTMnomer">'[29]1.3.2 ОТМ'!$H$1:$H$65536</definedName>
    <definedName name="m_OTMpokaz">'[29]1.3.2 ОТМ'!$I$1:$I$65536</definedName>
    <definedName name="m_p2003">#REF!</definedName>
    <definedName name="m_Predpr_I">[29]Предпр!$C$3:$C$29</definedName>
    <definedName name="m_Predpr_N">[29]Предпр!$D$3:$D$29</definedName>
    <definedName name="m_Zatrat">[29]ЦентрЗатр!$A$2:$G$71</definedName>
    <definedName name="m_Zatrat_Ed">[29]ЦентрЗатр!$E$2:$E$71</definedName>
    <definedName name="m_Zatrat_K">[29]ЦентрЗатр!$F$2:$F$71</definedName>
    <definedName name="m_Zatrat_N">[29]ЦентрЗатр!$G$2:$G$71</definedName>
    <definedName name="mas_1">#REF!</definedName>
    <definedName name="mas_2">#REF!</definedName>
    <definedName name="mas_2_new">#REF!</definedName>
    <definedName name="mas_3">#REF!</definedName>
    <definedName name="mas_4">#REF!</definedName>
    <definedName name="mas_new">#REF!</definedName>
    <definedName name="mas_old">#REF!</definedName>
    <definedName name="mas_spisok">#REF!</definedName>
    <definedName name="MIF">'[30]PIT&amp;PP(2)'!#REF!</definedName>
    <definedName name="MIN_SALARY">#REF!</definedName>
    <definedName name="MINED">'[10]CamKum Prod'!$H$17</definedName>
    <definedName name="mrp">#REF!</definedName>
    <definedName name="net">#REF!</definedName>
    <definedName name="oikjlkj">#REF!</definedName>
    <definedName name="OpDate">[19]Info!$G$5</definedName>
    <definedName name="po">#REF!</definedName>
    <definedName name="POURED">'[10]CamKum Prod'!$H$28</definedName>
    <definedName name="price">#REF!</definedName>
    <definedName name="Prior">#REF!</definedName>
    <definedName name="PY_Administration">'[13]Income Statement'!#REF!</definedName>
    <definedName name="PY_Cost_of_Sales">'[13]Income Statement'!#REF!</definedName>
    <definedName name="PY_Current_Liabilities">'[13]Bal Sheet'!#REF!</definedName>
    <definedName name="PY_Depreciation">'[13]Income Statement'!#REF!</definedName>
    <definedName name="PY_Gross_Profit">'[13]Income Statement'!#REF!</definedName>
    <definedName name="PY_Interest_Expense">'[13]Income Statement'!#REF!</definedName>
    <definedName name="PY_Market_Value_of_Equity">'[13]Income Statement'!#REF!</definedName>
    <definedName name="PY_Marketable_Sec">'[13]Bal Sheet'!#REF!</definedName>
    <definedName name="PY_NET_PROFIT">'[13]Income Statement'!#REF!</definedName>
    <definedName name="PY_Operating_Inc">'[13]Income Statement'!#REF!</definedName>
    <definedName name="PY_Operating_Income">'[13]Income Statement'!#REF!</definedName>
    <definedName name="PY_Other_Exp">'[13]Income Statement'!#REF!</definedName>
    <definedName name="PY_Other_LT_Assets">'[13]Bal Sheet'!#REF!</definedName>
    <definedName name="PY_Preferred_Stock">'[13]Bal Sheet'!#REF!</definedName>
    <definedName name="PY_Selling">'[13]Income Statement'!#REF!</definedName>
    <definedName name="PY_Tangible_Net_Worth">'[13]Income Statement'!#REF!</definedName>
    <definedName name="PY_Taxes">'[13]Income Statement'!#REF!</definedName>
    <definedName name="PY_Working_Capital">'[13]Income Statement'!#REF!</definedName>
    <definedName name="PY2_Administration">'[13]Income Statement'!#REF!</definedName>
    <definedName name="PY2_Cost_of_Sales">'[13]Income Statement'!#REF!</definedName>
    <definedName name="PY2_Current_Liabilities">'[13]Bal Sheet'!#REF!</definedName>
    <definedName name="PY2_Depreciation">'[13]Income Statement'!#REF!</definedName>
    <definedName name="PY2_Gross_Profit">'[13]Income Statement'!#REF!</definedName>
    <definedName name="PY2_Interest_Expense">'[13]Income Statement'!#REF!</definedName>
    <definedName name="PY2_Marketable_Sec">'[13]Bal Sheet'!#REF!</definedName>
    <definedName name="PY2_NET_PROFIT">'[13]Income Statement'!#REF!</definedName>
    <definedName name="PY2_Operating_Inc">'[13]Income Statement'!#REF!</definedName>
    <definedName name="PY2_Operating_Income">'[13]Income Statement'!#REF!</definedName>
    <definedName name="PY2_Other_Exp.">'[13]Income Statement'!#REF!</definedName>
    <definedName name="PY2_Other_LT_Assets">'[13]Bal Sheet'!#REF!</definedName>
    <definedName name="PY2_Preferred_Stock">'[13]Bal Sheet'!#REF!</definedName>
    <definedName name="PY2_Selling">'[13]Income Statement'!#REF!</definedName>
    <definedName name="PY2_Tangible_Net_Worth">'[13]Income Statement'!#REF!</definedName>
    <definedName name="PY2_Taxes">'[13]Income Statement'!#REF!</definedName>
    <definedName name="PY2_Working_Capital">'[13]Income Statement'!#REF!</definedName>
    <definedName name="qq">#REF!</definedName>
    <definedName name="qqq">#REF!</definedName>
    <definedName name="qwe">[31]Форма2!$C$19:$C$24,[31]Форма2!$E$19:$F$24,[31]Форма2!$D$26:$F$31,[31]Форма2!$C$33:$C$38,[31]Форма2!$E$33:$F$38,[31]Форма2!$D$40:$F$43,[31]Форма2!$C$45:$C$48,[31]Форма2!$E$45:$F$48,[31]Форма2!$C$19</definedName>
    <definedName name="rashod" hidden="1">{#N/A,#N/A,FALSE,"Aging Summary";#N/A,#N/A,FALSE,"Ratio Analysis";#N/A,#N/A,FALSE,"Test 120 Day Accts";#N/A,#N/A,FALSE,"Tickmarks"}</definedName>
    <definedName name="RE">#REF!</definedName>
    <definedName name="RESİNEX_GT_RESİNEXB8_Listele">#REF!</definedName>
    <definedName name="rett">[32]Статьи!$A$3:$B$55</definedName>
    <definedName name="rng">#REF!</definedName>
    <definedName name="rngChartRange">#REF!</definedName>
    <definedName name="rngDataAll">#REF!</definedName>
    <definedName name="rngEnd">#REF!</definedName>
    <definedName name="rngIATACode">#REF!</definedName>
    <definedName name="rngResStart">#REF!</definedName>
    <definedName name="rngStart">#REF!</definedName>
    <definedName name="rngUpdate">#REF!</definedName>
    <definedName name="rtt" localSheetId="0" hidden="1">{#N/A,#N/A,TRUE,"Лист1";#N/A,#N/A,TRUE,"Лист2";#N/A,#N/A,TRUE,"Лист3"}</definedName>
    <definedName name="rtt" localSheetId="1" hidden="1">{#N/A,#N/A,TRUE,"Лист1";#N/A,#N/A,TRUE,"Лист2";#N/A,#N/A,TRUE,"Лист3"}</definedName>
    <definedName name="rtt" hidden="1">{#N/A,#N/A,TRUE,"Лист1";#N/A,#N/A,TRUE,"Лист2";#N/A,#N/A,TRUE,"Лист3"}</definedName>
    <definedName name="s">#REF!</definedName>
    <definedName name="S_Adjust_Data">[27]Lead!$I$1:$I$55</definedName>
    <definedName name="S_AJE_Tot_Data">[27]Lead!$H$1:$H$55</definedName>
    <definedName name="S_CY_Beg_Data">[27]Lead!$F$1:$F$55</definedName>
    <definedName name="S_CY_End_Data">[27]Lead!$K$1:$K$55</definedName>
    <definedName name="S_PY_End_Data">[27]Lead!$M$1:$M$55</definedName>
    <definedName name="S_RJE_Tot_Data">[27]Lead!$J$1:$J$55</definedName>
    <definedName name="S1_">#REF!</definedName>
    <definedName name="s1_0">#REF!</definedName>
    <definedName name="s1_1">#REF!</definedName>
    <definedName name="S10_">#REF!</definedName>
    <definedName name="S11_">#REF!</definedName>
    <definedName name="S12_">#REF!</definedName>
    <definedName name="S13_">#REF!</definedName>
    <definedName name="S14_">#REF!</definedName>
    <definedName name="S15_">#REF!</definedName>
    <definedName name="S16_">#REF!</definedName>
    <definedName name="S17_">#REF!</definedName>
    <definedName name="S18_">#REF!</definedName>
    <definedName name="S19_">#REF!</definedName>
    <definedName name="S2_">#REF!</definedName>
    <definedName name="S20_">#REF!</definedName>
    <definedName name="S3_">#REF!</definedName>
    <definedName name="S4_">#REF!</definedName>
    <definedName name="S5_">#REF!</definedName>
    <definedName name="S6_">#REF!</definedName>
    <definedName name="S7_">#REF!</definedName>
    <definedName name="S8_">#REF!</definedName>
    <definedName name="S9_">#REF!</definedName>
    <definedName name="sss" hidden="1">'[10]Prelim Cost'!$B$31:$L$31</definedName>
    <definedName name="ssss" hidden="1">'[10]Prelim Cost'!$B$33:$L$33</definedName>
    <definedName name="ssssss" hidden="1">'[10]Prelim Cost'!$B$36:$L$36</definedName>
    <definedName name="t_4_b">#REF!</definedName>
    <definedName name="t1b00">#REF!</definedName>
    <definedName name="t1b01">#REF!</definedName>
    <definedName name="t1c00">#REF!</definedName>
    <definedName name="t1c01">#REF!</definedName>
    <definedName name="t1d00">#REF!</definedName>
    <definedName name="t1d01">#REF!</definedName>
    <definedName name="t1e01">#REF!</definedName>
    <definedName name="t1f00">#REF!</definedName>
    <definedName name="t1f01">#REF!</definedName>
    <definedName name="t1g00">#REF!</definedName>
    <definedName name="t1g01">#REF!</definedName>
    <definedName name="t1i00">#REF!</definedName>
    <definedName name="t1i01">#REF!</definedName>
    <definedName name="t1k00">#REF!</definedName>
    <definedName name="t1k01">#REF!</definedName>
    <definedName name="t2c00">#REF!</definedName>
    <definedName name="t2c01">#REF!</definedName>
    <definedName name="t2d00">#REF!</definedName>
    <definedName name="t2d01">#REF!</definedName>
    <definedName name="t2f00">#REF!</definedName>
    <definedName name="t2f01">#REF!</definedName>
    <definedName name="t2g00">#REF!</definedName>
    <definedName name="t2g01">#REF!</definedName>
    <definedName name="t2h00">#REF!</definedName>
    <definedName name="t2h01">#REF!</definedName>
    <definedName name="t2i00">#REF!</definedName>
    <definedName name="t2i01">#REF!</definedName>
    <definedName name="t2k00">#REF!</definedName>
    <definedName name="t2k01">#REF!</definedName>
    <definedName name="t3h00">#REF!</definedName>
    <definedName name="t3h01">#REF!</definedName>
    <definedName name="t4b">#REF!</definedName>
    <definedName name="t4b00">#REF!</definedName>
    <definedName name="t4b01">#REF!</definedName>
    <definedName name="t4c00">#REF!</definedName>
    <definedName name="t4c01">#REF!</definedName>
    <definedName name="t4d00">#REF!</definedName>
    <definedName name="t4d01">#REF!</definedName>
    <definedName name="t4f00">#REF!</definedName>
    <definedName name="t4f01">#REF!</definedName>
    <definedName name="t4g00">#REF!</definedName>
    <definedName name="t4g01">#REF!</definedName>
    <definedName name="t4h00">#REF!</definedName>
    <definedName name="t4h01">#REF!</definedName>
    <definedName name="t4i00">#REF!</definedName>
    <definedName name="t4i01">#REF!</definedName>
    <definedName name="t4k00">#REF!</definedName>
    <definedName name="t4k01">#REF!</definedName>
    <definedName name="t5b">#REF!</definedName>
    <definedName name="t5b00">#REF!</definedName>
    <definedName name="t5b01">#REF!</definedName>
    <definedName name="t5c00">#REF!</definedName>
    <definedName name="t5c01">#REF!</definedName>
    <definedName name="t5d00">#REF!</definedName>
    <definedName name="t5d01">#REF!</definedName>
    <definedName name="t5f00">#REF!</definedName>
    <definedName name="t5f01">#REF!</definedName>
    <definedName name="t5g00">#REF!</definedName>
    <definedName name="t5g01">#REF!</definedName>
    <definedName name="t5h00">#REF!</definedName>
    <definedName name="t5h01">#REF!</definedName>
    <definedName name="t5i00">#REF!</definedName>
    <definedName name="t5i01">#REF!</definedName>
    <definedName name="t5k00">#REF!</definedName>
    <definedName name="t5k01">#REF!</definedName>
    <definedName name="TAB_600000">'[33]600000'!$A$1:$IV$65536</definedName>
    <definedName name="TAB_700000">'[33]700000'!$A$1:$IV$65536</definedName>
    <definedName name="TAB_700000_O">'[33]700000 (общая)'!$A$1:$V$65536</definedName>
    <definedName name="TAB_AC">'[33]610000-783000'!$A$1:$IV$65536</definedName>
    <definedName name="TAB_O">[33]Общий!$A$1:$IV$65536</definedName>
    <definedName name="Table">[34]Table!$A$1:$M$65536</definedName>
    <definedName name="Table_R">'[34]Строки 20_21_27'!$A$1:$C$65536</definedName>
    <definedName name="Table10">'[35]Intercompany transactions'!$A$264:$X$290</definedName>
    <definedName name="Table13">'[35]Intercompany transactions'!$A$345:$AB$372</definedName>
    <definedName name="Table14">'[35]Intercompany transactions'!$A$373:$X$398</definedName>
    <definedName name="Table19">'[35]Intercompany transactions'!$A$505:$X$531</definedName>
    <definedName name="Table20">'[35]Intercompany transactions'!$A$532:$X$558</definedName>
    <definedName name="Table21">'[35]Intercompany transactions'!$A$559:$Y$585</definedName>
    <definedName name="Table22">'[35]Intercompany transactions'!$A$586:$X$612</definedName>
    <definedName name="Table7">'[35]Intercompany transactions'!$A$183:$X$209</definedName>
    <definedName name="Table8">'[35]Intercompany transactions'!$A$210:$X$236</definedName>
    <definedName name="Table9">'[35]Intercompany transactions'!$A$237:$X$263</definedName>
    <definedName name="taxrate">#REF!</definedName>
    <definedName name="TextRefCopy1">#REF!</definedName>
    <definedName name="TextRefCopy10">#REF!</definedName>
    <definedName name="TextRefCopy11">#REF!</definedName>
    <definedName name="TextRefCopy12">#REF!</definedName>
    <definedName name="TextRefCopy13">#REF!</definedName>
    <definedName name="TextRefCopy14">#REF!</definedName>
    <definedName name="TextRefCopy15">#REF!</definedName>
    <definedName name="TextRefCopy16">#REF!</definedName>
    <definedName name="TextRefCopy17">#REF!</definedName>
    <definedName name="TextRefCopy18">#REF!</definedName>
    <definedName name="TextRefCopy2">#REF!</definedName>
    <definedName name="TextRefCopy3">#REF!</definedName>
    <definedName name="TextRefCopy4">#REF!</definedName>
    <definedName name="TextRefCopy5">#REF!</definedName>
    <definedName name="TextRefCopy6">#REF!</definedName>
    <definedName name="TextRefCopy63">'[36]PP&amp;E mvt for 2003'!$R$18</definedName>
    <definedName name="TextRefCopy7">#REF!</definedName>
    <definedName name="TextRefCopy8">#REF!</definedName>
    <definedName name="TextRefCopy88">'[36]PP&amp;E mvt for 2003'!$P$19</definedName>
    <definedName name="TextRefCopy89">'[36]PP&amp;E mvt for 2003'!$P$46</definedName>
    <definedName name="TextRefCopy9">#REF!</definedName>
    <definedName name="TextRefCopy90">'[36]PP&amp;E mvt for 2003'!$P$25</definedName>
    <definedName name="TextRefCopy92">'[36]PP&amp;E mvt for 2003'!$P$26</definedName>
    <definedName name="TextRefCopy94">'[36]PP&amp;E mvt for 2003'!$P$52</definedName>
    <definedName name="TextRefCopy95">'[36]PP&amp;E mvt for 2003'!$P$53</definedName>
    <definedName name="TextRefCopyRangeCount" hidden="1">3</definedName>
    <definedName name="TONMILL">'[10]CamKum Prod'!$H$21</definedName>
    <definedName name="TONMIN">'[10]CamKum Prod'!$H$15</definedName>
    <definedName name="total_1">#REF!</definedName>
    <definedName name="total1">'[37]F100-Trial BS'!#REF!</definedName>
    <definedName name="total1_0">'[37]F100-Trial BS'!$B$78</definedName>
    <definedName name="total1_00">#REF!</definedName>
    <definedName name="total1_01">#REF!</definedName>
    <definedName name="total2_00">#REF!</definedName>
    <definedName name="total2_01">#REF!</definedName>
    <definedName name="total3_00">#REF!</definedName>
    <definedName name="total3_01">#REF!</definedName>
    <definedName name="total4_00">#REF!</definedName>
    <definedName name="total4_01">#REF!</definedName>
    <definedName name="total5_00">#REF!</definedName>
    <definedName name="total5_01">#REF!</definedName>
    <definedName name="unhide">#REF!</definedName>
    <definedName name="version">[38]INSTRUCTIONS!$D$110</definedName>
    <definedName name="version_43">[39]INSTRUCTIONS!$D$110</definedName>
    <definedName name="version_44">[39]INSTRUCTIONS!$D$110</definedName>
    <definedName name="version_45">[39]INSTRUCTIONS!$D$110</definedName>
    <definedName name="vfhn">[40]Апрель!#REF!</definedName>
    <definedName name="vfhn02u">[41]Март!#REF!</definedName>
    <definedName name="W">#REF!</definedName>
    <definedName name="wer">'[37]F100-Trial BS'!$G$167</definedName>
    <definedName name="WIDTH">#REF!</definedName>
    <definedName name="working">#REF!</definedName>
    <definedName name="wrn.Aging._.and._.Trend._.Analysis." localSheetId="1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wrn.Сравнение._.с._.отраслями." localSheetId="0" hidden="1">{#N/A,#N/A,TRUE,"Лист1";#N/A,#N/A,TRUE,"Лист2";#N/A,#N/A,TRUE,"Лист3"}</definedName>
    <definedName name="wrn.Сравнение._.с._.отраслями." localSheetId="1" hidden="1">{#N/A,#N/A,TRUE,"Лист1";#N/A,#N/A,TRUE,"Лист2";#N/A,#N/A,TRUE,"Лист3"}</definedName>
    <definedName name="wrn.Сравнение._.с._.отраслями." hidden="1">{#N/A,#N/A,TRUE,"Лист1";#N/A,#N/A,TRUE,"Лист2";#N/A,#N/A,TRUE,"Лист3"}</definedName>
    <definedName name="Z_153C1272_398B_43D5_8F54_6222EC2FFBBE_.wvu.Cols" localSheetId="0" hidden="1">Ф1!$C:$C</definedName>
    <definedName name="Z_35832F16_156D_43C7_A5BE_352F78E198AF_.wvu.Cols" localSheetId="0" hidden="1">Ф1!$C:$C</definedName>
    <definedName name="Z_4A930143_F452_4E4A_BFFA_D8A68B767286_.wvu.Cols" localSheetId="0" hidden="1">Ф1!#REF!</definedName>
    <definedName name="Z_5C563474_A21C_4B9B_A1A4_BA4E7D67B607_.wvu.Cols" localSheetId="2" hidden="1">Ф3!#REF!</definedName>
    <definedName name="Z_5C563474_A21C_4B9B_A1A4_BA4E7D67B607_.wvu.PrintArea" localSheetId="2" hidden="1">Ф3!$A$1:$D$105</definedName>
    <definedName name="Z_616DB637_1A16_4836_A361_EF0074328EFC_.wvu.Cols" localSheetId="0" hidden="1">Ф1!#REF!</definedName>
    <definedName name="Z_73EDCEEC_C5B0_4FCF_90FA_174A57C2032F_.wvu.Cols" localSheetId="0" hidden="1">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</definedName>
    <definedName name="Z_73EDCEEC_C5B0_4FCF_90FA_174A57C2032F_.wvu.Cols" localSheetId="1" hidden="1">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</definedName>
    <definedName name="Z_843E3735_A41C_45FE_B6BE_B364410D83B8_.wvu.Cols" localSheetId="1" hidden="1">Ф2!#REF!</definedName>
    <definedName name="Z_89F06BA7_FD3A_4BE9_972C_F223D2D01082_.wvu.Cols" localSheetId="0" hidden="1">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</definedName>
    <definedName name="Z_89F06BA7_FD3A_4BE9_972C_F223D2D01082_.wvu.Cols" localSheetId="1" hidden="1">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</definedName>
    <definedName name="Z_990448D5_2EEE_43DC_AA45_610EF3D248E1_.wvu.Cols" localSheetId="0" hidden="1">Ф1!#REF!</definedName>
    <definedName name="Z_A71D7EC5_08E6_42F3_A4CE_82DBB7F17C02_.wvu.Cols" localSheetId="0" hidden="1">Ф1!#REF!</definedName>
    <definedName name="Z_ADA61D5D_B804_4972_B8BF_4C1FDDE5DAC9_.wvu.Cols" localSheetId="0" hidden="1">Ф1!#REF!</definedName>
    <definedName name="Z_C37E65A7_9893_435E_9759_72E0D8A5DD87_.wvu.PrintTitles" hidden="1">#REF!</definedName>
    <definedName name="Z_D041BB6C_E9DC_4365_B3BC_40412EC9A630_.wvu.Cols" localSheetId="0" hidden="1">Ф1!#REF!</definedName>
    <definedName name="Z_FB93F97A_F627_421A_B624_67C3F4ACAC93_.wvu.Cols" localSheetId="0" hidden="1">Ф1!#REF!</definedName>
    <definedName name="А2">#REF!</definedName>
    <definedName name="ааа" hidden="1">{#N/A,#N/A,TRUE,"Лист1";#N/A,#N/A,TRUE,"Лист2";#N/A,#N/A,TRUE,"Лист3"}</definedName>
    <definedName name="АААААААА">'[20]5R'!АААААААА</definedName>
    <definedName name="Август">#REF!</definedName>
    <definedName name="август2002г">[41]Сентябрь!#REF!</definedName>
    <definedName name="авррпеворпао">'[13]Bal Sheet'!#REF!</definedName>
    <definedName name="ап">'[20]5R'!ап</definedName>
    <definedName name="апвп">[42]Форма2!$C$19:$C$24,[42]Форма2!$E$19:$F$24,[42]Форма2!$D$26:$F$31,[42]Форма2!$C$33:$C$38,[42]Форма2!$E$33:$F$38,[42]Форма2!$D$40:$F$43,[42]Форма2!$C$45:$C$48,[42]Форма2!$E$45:$F$48,[42]Форма2!$C$19</definedName>
    <definedName name="апр">'[23]56_1'!апр</definedName>
    <definedName name="Апрель">[40]Апрель!#REF!</definedName>
    <definedName name="апрель2000">[41]Квартал!#REF!</definedName>
    <definedName name="_xlnm.Database">#REF!</definedName>
    <definedName name="Бери">[43]Форма2!$D$129:$F$132,[43]Форма2!$D$134:$F$135,[43]Форма2!$D$137:$F$140,[43]Форма2!$D$142:$F$144,[43]Форма2!$D$146:$F$150,[43]Форма2!$D$152:$F$154,[43]Форма2!$D$156:$F$162,[43]Форма2!$D$129</definedName>
    <definedName name="Берик">[43]Форма2!$C$70:$C$72,[43]Форма2!$D$73:$F$73,[43]Форма2!$E$70:$F$72,[43]Форма2!$C$75:$C$77,[43]Форма2!$E$75:$F$77,[43]Форма2!$C$79:$C$82,[43]Форма2!$E$79:$F$82,[43]Форма2!$C$84:$C$86,[43]Форма2!$E$84:$F$86,[43]Форма2!$C$88:$C$89,[43]Форма2!$E$88:$F$89,[43]Форма2!$C$70</definedName>
    <definedName name="биржа">[44]База!$A$1:$T$65536</definedName>
    <definedName name="биржа1">[44]База!$B$1:$T$65536</definedName>
    <definedName name="БЛРаздел1">[45]Форма2!$C$19:$C$24,[45]Форма2!$E$19:$F$24,[45]Форма2!$D$26:$F$31,[45]Форма2!$C$33:$C$38,[45]Форма2!$E$33:$F$38,[45]Форма2!$D$40:$F$43,[45]Форма2!$C$45:$C$48,[45]Форма2!$E$45:$F$48,[45]Форма2!$C$19</definedName>
    <definedName name="БЛРаздел2">[45]Форма2!$C$51:$C$58,[45]Форма2!$E$51:$F$58,[45]Форма2!$C$60:$C$62,[45]Форма2!$E$60:$F$62,[45]Форма2!$C$64:$C$66,[45]Форма2!$E$64:$F$66,[45]Форма2!$C$51</definedName>
    <definedName name="БЛРаздел3">[45]Форма2!$C$69:$C$71,[45]Форма2!$D$72:$F$72,[45]Форма2!$E$69:$F$71,[45]Форма2!$C$74:$C$76,[45]Форма2!$E$74:$F$76,[45]Форма2!$C$78:$C$81,[45]Форма2!$E$78:$F$81,[45]Форма2!$C$83:$C$85,[45]Форма2!$E$83:$F$85,[45]Форма2!$C$87:$C$88,[45]Форма2!$E$87:$F$88,[45]Форма2!$C$69</definedName>
    <definedName name="БЛРаздел4">[45]Форма2!$E$106:$F$107,[45]Форма2!$C$106:$C$107,[45]Форма2!$E$102:$F$104,[45]Форма2!$C$102:$C$104,[45]Форма2!$C$97:$C$100,[45]Форма2!$E$97:$F$100,[45]Форма2!$E$92:$F$95,[45]Форма2!$C$92:$C$95,[45]Форма2!$C$92</definedName>
    <definedName name="БЛРаздел5">[45]Форма2!$C$113:$C$114,[45]Форма2!$D$110:$F$112,[45]Форма2!$E$113:$F$114,[45]Форма2!$D$115:$F$115,[45]Форма2!$D$117:$F$119,[45]Форма2!$D$121:$F$122,[45]Форма2!$D$124:$F$126,[45]Форма2!$D$110</definedName>
    <definedName name="БЛРаздел6">[45]Форма2!$D$129:$F$132,[45]Форма2!$D$134:$F$135,[45]Форма2!$D$138:$F$141,[45]Форма2!$D$148:$F$150,[45]Форма2!$D$152:$F$153,[45]Форма2!$D$155:$F$158,[45]Форма2!$D$161:$F$167,[45]Форма2!$D$129</definedName>
    <definedName name="блраздел66">[46]Форма2!$D$129:$F$132,[46]Форма2!$D$134:$F$135,[46]Форма2!$D$138:$F$141,[46]Форма2!$D$148:$F$150,[46]Форма2!$D$152:$F$153,[46]Форма2!$D$155:$F$158,[46]Форма2!$D$161:$F$167,[46]Форма2!$D$129</definedName>
    <definedName name="БЛРаздел7">[45]Форма2!$D$176:$F$182,[45]Форма2!$D$172:$F$174,[45]Форма2!$D$170:$F$170,[45]Форма2!$D$170</definedName>
    <definedName name="БЛРаздел8">[45]Форма2!$E$190:$F$201,[45]Форма2!$C$190:$C$201,[45]Форма2!$E$186:$F$188,[45]Форма2!$C$186:$C$188,[45]Форма2!$E$185:$F$185,[45]Форма2!$C$185</definedName>
    <definedName name="БЛРаздел9">[45]Форма2!#REF!,[45]Форма2!#REF!,[45]Форма2!$E$223:$F$230,[45]Форма2!$C$223:$C$230,[45]Форма2!$E$222:$F$222,[45]Форма2!$C$222,[45]Форма2!$E$216:$F$220,[45]Форма2!$C$216:$C$220,[45]Форма2!$E$205:$F$209,[45]Форма2!$C$205:$C$209,[45]Форма2!#REF!</definedName>
    <definedName name="БПДанные">#REF!,#REF!,#REF!</definedName>
    <definedName name="Бюджет__по__подразд__2003__года_Лист1_Таблица">[47]ОТиТБ!#REF!</definedName>
    <definedName name="в23ё">'[20]5R'!в23ё</definedName>
    <definedName name="В32">#REF!</definedName>
    <definedName name="вб">[48]Пр2!#REF!</definedName>
    <definedName name="вв">'[20]5R'!вв</definedName>
    <definedName name="Всего">#REF!</definedName>
    <definedName name="второй">#REF!</definedName>
    <definedName name="вуув" localSheetId="0" hidden="1">{#N/A,#N/A,TRUE,"Лист1";#N/A,#N/A,TRUE,"Лист2";#N/A,#N/A,TRUE,"Лист3"}</definedName>
    <definedName name="вуув" localSheetId="1" hidden="1">{#N/A,#N/A,TRUE,"Лист1";#N/A,#N/A,TRUE,"Лист2";#N/A,#N/A,TRUE,"Лист3"}</definedName>
    <definedName name="вуув" hidden="1">{#N/A,#N/A,TRUE,"Лист1";#N/A,#N/A,TRUE,"Лист2";#N/A,#N/A,TRUE,"Лист3"}</definedName>
    <definedName name="выпуск">[40]Январь!#REF!</definedName>
    <definedName name="грп">#REF!</definedName>
    <definedName name="грприрцфв00ав98" localSheetId="0" hidden="1">{#N/A,#N/A,TRUE,"Лист1";#N/A,#N/A,TRUE,"Лист2";#N/A,#N/A,TRUE,"Лист3"}</definedName>
    <definedName name="грприрцфв00ав98" localSheetId="1" hidden="1">{#N/A,#N/A,TRUE,"Лист1";#N/A,#N/A,TRUE,"Лист2";#N/A,#N/A,TRUE,"Лист3"}</definedName>
    <definedName name="грприрцфв00ав98" hidden="1">{#N/A,#N/A,TRUE,"Лист1";#N/A,#N/A,TRUE,"Лист2";#N/A,#N/A,TRUE,"Лист3"}</definedName>
    <definedName name="грфинцкавг98Х" localSheetId="0" hidden="1">{#N/A,#N/A,TRUE,"Лист1";#N/A,#N/A,TRUE,"Лист2";#N/A,#N/A,TRUE,"Лист3"}</definedName>
    <definedName name="грфинцкавг98Х" localSheetId="1" hidden="1">{#N/A,#N/A,TRUE,"Лист1";#N/A,#N/A,TRUE,"Лист2";#N/A,#N/A,TRUE,"Лист3"}</definedName>
    <definedName name="грфинцкавг98Х" hidden="1">{#N/A,#N/A,TRUE,"Лист1";#N/A,#N/A,TRUE,"Лист2";#N/A,#N/A,TRUE,"Лист3"}</definedName>
    <definedName name="д1">#REF!</definedName>
    <definedName name="д2">#REF!</definedName>
    <definedName name="д3">#REF!</definedName>
    <definedName name="д4">#REF!</definedName>
    <definedName name="дебит">'[49]из сем'!$A$2:$B$362</definedName>
    <definedName name="дек02">[41]Сентябрь!#REF!</definedName>
    <definedName name="дек2002год">[40]Сентябрь!#REF!</definedName>
    <definedName name="Декабрь">[40]Декабрь!#REF!</definedName>
    <definedName name="декабрь2002">[40]Ноябрь!#REF!</definedName>
    <definedName name="Добыча">'[50]Добыча нефти4'!$F$11:$Q$12</definedName>
    <definedName name="Доз5">#REF!</definedName>
    <definedName name="доз6">#REF!</definedName>
    <definedName name="е" hidden="1">'[51]Prelim Cost'!$B$31:$L$31</definedName>
    <definedName name="ЕдИзм">[29]ЕдИзм!$A$1:$D$25</definedName>
    <definedName name="за2002">[40]Январь!#REF!</definedName>
    <definedName name="за4мес">[40]Квартал!#REF!</definedName>
    <definedName name="Зарплата">#REF!</definedName>
    <definedName name="зквартал">[41]Январь!#REF!</definedName>
    <definedName name="импорт">#REF!</definedName>
    <definedName name="индплан">#REF!</definedName>
    <definedName name="индцкавг98" localSheetId="0" hidden="1">{#N/A,#N/A,TRUE,"Лист1";#N/A,#N/A,TRUE,"Лист2";#N/A,#N/A,TRUE,"Лист3"}</definedName>
    <definedName name="индцкавг98" localSheetId="1" hidden="1">{#N/A,#N/A,TRUE,"Лист1";#N/A,#N/A,TRUE,"Лист2";#N/A,#N/A,TRUE,"Лист3"}</definedName>
    <definedName name="индцкавг98" hidden="1">{#N/A,#N/A,TRUE,"Лист1";#N/A,#N/A,TRUE,"Лист2";#N/A,#N/A,TRUE,"Лист3"}</definedName>
    <definedName name="Июль">[40]Июль!#REF!</definedName>
    <definedName name="июль2002">[41]Декабрь!#REF!</definedName>
    <definedName name="Июнь">[40]Июнь!#REF!</definedName>
    <definedName name="й">'[20]5R'!й</definedName>
    <definedName name="йй">'[20]5R'!йй</definedName>
    <definedName name="к" hidden="1">'[51]Prelim Cost'!$B$33:$L$33</definedName>
    <definedName name="Квартал1">[40]Квартал!#REF!</definedName>
    <definedName name="Квартал2">#REF!</definedName>
    <definedName name="Квартал3">#REF!</definedName>
    <definedName name="Квартал4">#REF!</definedName>
    <definedName name="ке">'[20]5R'!ке</definedName>
    <definedName name="Кегок2" localSheetId="0" hidden="1">{#N/A,#N/A,TRUE,"Лист1";#N/A,#N/A,TRUE,"Лист2";#N/A,#N/A,TRUE,"Лист3"}</definedName>
    <definedName name="Кегок2" localSheetId="1" hidden="1">{#N/A,#N/A,TRUE,"Лист1";#N/A,#N/A,TRUE,"Лист2";#N/A,#N/A,TRUE,"Лист3"}</definedName>
    <definedName name="Кегок2" hidden="1">{#N/A,#N/A,TRUE,"Лист1";#N/A,#N/A,TRUE,"Лист2";#N/A,#N/A,TRUE,"Лист3"}</definedName>
    <definedName name="кеппппппппппп" localSheetId="0" hidden="1">{#N/A,#N/A,TRUE,"Лист1";#N/A,#N/A,TRUE,"Лист2";#N/A,#N/A,TRUE,"Лист3"}</definedName>
    <definedName name="кеппппппппппп" localSheetId="1" hidden="1">{#N/A,#N/A,TRUE,"Лист1";#N/A,#N/A,TRUE,"Лист2";#N/A,#N/A,TRUE,"Лист3"}</definedName>
    <definedName name="кеппппппппппп" hidden="1">{#N/A,#N/A,TRUE,"Лист1";#N/A,#N/A,TRUE,"Лист2";#N/A,#N/A,TRUE,"Лист3"}</definedName>
    <definedName name="курс_2005">#REF!</definedName>
    <definedName name="курс_2006">#REF!</definedName>
    <definedName name="курс_2007">#REF!</definedName>
    <definedName name="курс_2008">#REF!</definedName>
    <definedName name="курс_2009">#REF!</definedName>
    <definedName name="курс_2010">#REF!</definedName>
    <definedName name="лддлд">#REF!</definedName>
    <definedName name="лист1">#REF!</definedName>
    <definedName name="Май">#REF!</definedName>
    <definedName name="Макрос1">'[23]56_1'!Макрос1</definedName>
    <definedName name="Март">[40]Март!#REF!</definedName>
    <definedName name="март02г">[40]Январь!#REF!</definedName>
    <definedName name="март2002">[40]Июль!#REF!</definedName>
    <definedName name="мбр">[48]Пр2!#REF!</definedName>
    <definedName name="ммм">#REF!</definedName>
    <definedName name="МРП">#REF!</definedName>
    <definedName name="мым">'[20]5R'!мым</definedName>
    <definedName name="Ноябрь">[40]Ноябрь!#REF!</definedName>
    <definedName name="_xlnm.Print_Area" localSheetId="2">Ф3!$A$1:$D$105</definedName>
    <definedName name="_xlnm.Print_Area">#REF!</definedName>
    <definedName name="окт">[40]Март!#REF!</definedName>
    <definedName name="Октябрь">#REF!</definedName>
    <definedName name="октябрь2002">[40]Январь!#REF!</definedName>
    <definedName name="октябрьуслуги">[40]Сентябрь!#REF!</definedName>
    <definedName name="Ора">'[52]поставка сравн13'!$A$1:$Q$30</definedName>
    <definedName name="Ораз">[43]Форма2!$D$179:$F$185,[43]Форма2!$D$175:$F$177,[43]Форма2!$D$165:$F$173,[43]Форма2!$D$165</definedName>
    <definedName name="первый">#REF!</definedName>
    <definedName name="Подготовка_к_печати_и_сохранение0710">'[23]56_1'!Подготовка_к_печати_и_сохранение0710</definedName>
    <definedName name="Предприятия">'[53]#ССЫЛКА'!$A$1:$D$64</definedName>
    <definedName name="прибыль3" localSheetId="0" hidden="1">{#N/A,#N/A,TRUE,"Лист1";#N/A,#N/A,TRUE,"Лист2";#N/A,#N/A,TRUE,"Лист3"}</definedName>
    <definedName name="прибыль3" localSheetId="1" hidden="1">{#N/A,#N/A,TRUE,"Лист1";#N/A,#N/A,TRUE,"Лист2";#N/A,#N/A,TRUE,"Лист3"}</definedName>
    <definedName name="прибыль3" hidden="1">{#N/A,#N/A,TRUE,"Лист1";#N/A,#N/A,TRUE,"Лист2";#N/A,#N/A,TRUE,"Лист3"}</definedName>
    <definedName name="Прог">#REF!</definedName>
    <definedName name="Прогрес">#REF!,#REF!,#REF!,#REF!,#REF!,#REF!,#REF!,#REF!</definedName>
    <definedName name="пррррр">#REF!</definedName>
    <definedName name="прррррр">#REF!</definedName>
    <definedName name="расходы">[54]Форма2!$C$51:$C$58,[54]Форма2!$E$51:$F$58,[54]Форма2!$C$60:$C$63,[54]Форма2!$E$60:$F$63,[54]Форма2!$C$65:$C$67,[54]Форма2!$E$65:$F$67,[54]Форма2!$C$51</definedName>
    <definedName name="Расшифр">'[23]56_1'!Расшифр</definedName>
    <definedName name="_xlnm.Recorder">#REF!</definedName>
    <definedName name="рис1" localSheetId="0" hidden="1">{#N/A,#N/A,TRUE,"Лист1";#N/A,#N/A,TRUE,"Лист2";#N/A,#N/A,TRUE,"Лист3"}</definedName>
    <definedName name="рис1" localSheetId="1" hidden="1">{#N/A,#N/A,TRUE,"Лист1";#N/A,#N/A,TRUE,"Лист2";#N/A,#N/A,TRUE,"Лист3"}</definedName>
    <definedName name="рис1" hidden="1">{#N/A,#N/A,TRUE,"Лист1";#N/A,#N/A,TRUE,"Лист2";#N/A,#N/A,TRUE,"Лист3"}</definedName>
    <definedName name="с">'[20]5R'!с</definedName>
    <definedName name="Сводный_баланс_н_п_с">'[23]56_1'!Сводный_баланс_н_п_с</definedName>
    <definedName name="сектор">[29]Предпр!$L$3:$L$9</definedName>
    <definedName name="сент">[40]Июнь!#REF!</definedName>
    <definedName name="сент2002">[41]Январь!#REF!</definedName>
    <definedName name="Сентябрь">[40]Сентябрь!#REF!</definedName>
    <definedName name="сентябрь2000год">[41]Март!#REF!</definedName>
    <definedName name="СписокТЭП">[55]СписокТЭП!$A$1:$C$40</definedName>
    <definedName name="сс">'[20]5R'!сс</definedName>
    <definedName name="сссс">'[20]5R'!сссс</definedName>
    <definedName name="ссы">'[20]5R'!ссы</definedName>
    <definedName name="СТРОИТЕЛЬСТВО">#REF!</definedName>
    <definedName name="счет221">[40]Март!#REF!</definedName>
    <definedName name="титэк">#REF!</definedName>
    <definedName name="титэк1">#REF!</definedName>
    <definedName name="титэмба">#REF!</definedName>
    <definedName name="тов6м">[40]Июль!#REF!</definedName>
    <definedName name="тп" localSheetId="0" hidden="1">{#N/A,#N/A,TRUE,"Лист1";#N/A,#N/A,TRUE,"Лист2";#N/A,#N/A,TRUE,"Лист3"}</definedName>
    <definedName name="тп" localSheetId="1" hidden="1">{#N/A,#N/A,TRUE,"Лист1";#N/A,#N/A,TRUE,"Лист2";#N/A,#N/A,TRUE,"Лист3"}</definedName>
    <definedName name="тп" hidden="1">{#N/A,#N/A,TRUE,"Лист1";#N/A,#N/A,TRUE,"Лист2";#N/A,#N/A,TRUE,"Лист3"}</definedName>
    <definedName name="третий">#REF!</definedName>
    <definedName name="у">'[20]5R'!у</definedName>
    <definedName name="ук">'[20]5R'!ук</definedName>
    <definedName name="укеееукеееееееееееееее" localSheetId="0" hidden="1">{#N/A,#N/A,TRUE,"Лист1";#N/A,#N/A,TRUE,"Лист2";#N/A,#N/A,TRUE,"Лист3"}</definedName>
    <definedName name="укеееукеееееееееееееее" localSheetId="1" hidden="1">{#N/A,#N/A,TRUE,"Лист1";#N/A,#N/A,TRUE,"Лист2";#N/A,#N/A,TRUE,"Лист3"}</definedName>
    <definedName name="укеееукеееееееееееееее" hidden="1">{#N/A,#N/A,TRUE,"Лист1";#N/A,#N/A,TRUE,"Лист2";#N/A,#N/A,TRUE,"Лист3"}</definedName>
    <definedName name="укеукеуеуе" localSheetId="0" hidden="1">{#N/A,#N/A,TRUE,"Лист1";#N/A,#N/A,TRUE,"Лист2";#N/A,#N/A,TRUE,"Лист3"}</definedName>
    <definedName name="укеукеуеуе" localSheetId="1" hidden="1">{#N/A,#N/A,TRUE,"Лист1";#N/A,#N/A,TRUE,"Лист2";#N/A,#N/A,TRUE,"Лист3"}</definedName>
    <definedName name="укеукеуеуе" hidden="1">{#N/A,#N/A,TRUE,"Лист1";#N/A,#N/A,TRUE,"Лист2";#N/A,#N/A,TRUE,"Лист3"}</definedName>
    <definedName name="Упорядочить_по_областям">[56]!Упорядочить_по_областям</definedName>
    <definedName name="усл">[40]Сентябрь!#REF!</definedName>
    <definedName name="усл2002">[40]Январь!#REF!</definedName>
    <definedName name="услуги">[40]Сентябрь!#REF!</definedName>
    <definedName name="фев02г">[41]Ноябрь!#REF!</definedName>
    <definedName name="февр">[40]Июнь!#REF!</definedName>
    <definedName name="Февраль">#REF!</definedName>
    <definedName name="форма">[46]Форма2!$C$51:$C$58,[46]Форма2!$E$51:$F$58,[46]Форма2!$C$60:$C$62,[46]Форма2!$E$60:$F$62,[46]Форма2!$C$64:$C$66,[46]Форма2!$E$64:$F$66,[46]Форма2!$C$51</definedName>
    <definedName name="форма6">#REF!</definedName>
    <definedName name="ц">'[20]5R'!ц</definedName>
    <definedName name="Цена_переработки">#REF!</definedName>
    <definedName name="цу">'[20]5R'!цу</definedName>
    <definedName name="цц">'[20]5R'!цц</definedName>
    <definedName name="четвертый">#REF!</definedName>
    <definedName name="щ">'[20]5R'!щ</definedName>
    <definedName name="ы">'[57]5'!#REF!</definedName>
    <definedName name="ыв">'[20]5R'!ыв</definedName>
    <definedName name="ыва" localSheetId="0" hidden="1">{#N/A,#N/A,TRUE,"Лист1";#N/A,#N/A,TRUE,"Лист2";#N/A,#N/A,TRUE,"Лист3"}</definedName>
    <definedName name="ыва" localSheetId="1" hidden="1">{#N/A,#N/A,TRUE,"Лист1";#N/A,#N/A,TRUE,"Лист2";#N/A,#N/A,TRUE,"Лист3"}</definedName>
    <definedName name="ыва" hidden="1">{#N/A,#N/A,TRUE,"Лист1";#N/A,#N/A,TRUE,"Лист2";#N/A,#N/A,TRUE,"Лист3"}</definedName>
    <definedName name="ыуаы" localSheetId="0" hidden="1">{#N/A,#N/A,TRUE,"Лист1";#N/A,#N/A,TRUE,"Лист2";#N/A,#N/A,TRUE,"Лист3"}</definedName>
    <definedName name="ыуаы" localSheetId="1" hidden="1">{#N/A,#N/A,TRUE,"Лист1";#N/A,#N/A,TRUE,"Лист2";#N/A,#N/A,TRUE,"Лист3"}</definedName>
    <definedName name="ыуаы" hidden="1">{#N/A,#N/A,TRUE,"Лист1";#N/A,#N/A,TRUE,"Лист2";#N/A,#N/A,TRUE,"Лист3"}</definedName>
    <definedName name="ыыыы">'[20]5R'!ыыыы</definedName>
    <definedName name="Экспорт_Объемы_добычи">#REF!</definedName>
    <definedName name="Экспорт_Поставки_нефти">'[50]поставка сравн13'!$A$1:$Q$30</definedName>
    <definedName name="ээ">#REF!</definedName>
    <definedName name="юю">#REF!</definedName>
    <definedName name="явп">#REF!</definedName>
    <definedName name="Январь">[40]Январь!#REF!</definedName>
    <definedName name="январь2002">[41]Ноябрь!#REF!</definedName>
    <definedName name="ЯнварьАвгуст">#REF!</definedName>
    <definedName name="ЯнварьАпрель">#REF!</definedName>
    <definedName name="ЯнварьДекабрь">#REF!</definedName>
    <definedName name="ЯнварьИюль">#REF!</definedName>
    <definedName name="ЯнварьИюнь">#REF!</definedName>
    <definedName name="ЯнварьМай">#REF!</definedName>
    <definedName name="ЯнварьНоябрь">#REF!</definedName>
    <definedName name="ЯнварьОктябрь">#REF!</definedName>
    <definedName name="ЯнварьСентябрь">#REF!</definedName>
    <definedName name="ЯнварьФевраль">#REF!</definedName>
  </definedName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6" i="1" l="1"/>
  <c r="C126" i="1"/>
  <c r="D91" i="1"/>
  <c r="C91" i="1"/>
  <c r="D101" i="1"/>
  <c r="C101" i="1"/>
  <c r="D73" i="1"/>
  <c r="C73" i="1"/>
  <c r="D40" i="1"/>
  <c r="C40" i="1"/>
  <c r="A89" i="4" l="1"/>
  <c r="B20" i="3"/>
  <c r="A91" i="4"/>
  <c r="A90" i="4"/>
  <c r="A86" i="4"/>
  <c r="A85" i="4"/>
  <c r="A84" i="4"/>
  <c r="I80" i="4"/>
  <c r="K80" i="4" s="1"/>
  <c r="I79" i="4"/>
  <c r="K79" i="4" s="1"/>
  <c r="I78" i="4"/>
  <c r="K78" i="4" s="1"/>
  <c r="I77" i="4"/>
  <c r="K77" i="4" s="1"/>
  <c r="I76" i="4"/>
  <c r="K76" i="4" s="1"/>
  <c r="I75" i="4"/>
  <c r="K75" i="4" s="1"/>
  <c r="I74" i="4"/>
  <c r="K74" i="4" s="1"/>
  <c r="I73" i="4"/>
  <c r="K73" i="4" s="1"/>
  <c r="I72" i="4"/>
  <c r="K72" i="4" s="1"/>
  <c r="I71" i="4"/>
  <c r="K71" i="4" s="1"/>
  <c r="I70" i="4"/>
  <c r="K70" i="4" s="1"/>
  <c r="I69" i="4"/>
  <c r="K69" i="4" s="1"/>
  <c r="J67" i="4"/>
  <c r="J65" i="4" s="1"/>
  <c r="H67" i="4"/>
  <c r="G67" i="4"/>
  <c r="F67" i="4"/>
  <c r="F65" i="4" s="1"/>
  <c r="E67" i="4"/>
  <c r="E65" i="4" s="1"/>
  <c r="D67" i="4"/>
  <c r="D65" i="4" s="1"/>
  <c r="C67" i="4"/>
  <c r="C65" i="4" s="1"/>
  <c r="H65" i="4"/>
  <c r="G65" i="4"/>
  <c r="I64" i="4"/>
  <c r="K64" i="4" s="1"/>
  <c r="I63" i="4"/>
  <c r="K63" i="4" s="1"/>
  <c r="I62" i="4"/>
  <c r="K62" i="4" s="1"/>
  <c r="I61" i="4"/>
  <c r="K61" i="4" s="1"/>
  <c r="G60" i="4"/>
  <c r="I60" i="4" s="1"/>
  <c r="K60" i="4" s="1"/>
  <c r="I59" i="4"/>
  <c r="K59" i="4" s="1"/>
  <c r="I58" i="4"/>
  <c r="K58" i="4" s="1"/>
  <c r="I57" i="4"/>
  <c r="K57" i="4" s="1"/>
  <c r="I56" i="4"/>
  <c r="K56" i="4" s="1"/>
  <c r="I55" i="4"/>
  <c r="J54" i="4"/>
  <c r="J52" i="4" s="1"/>
  <c r="H54" i="4"/>
  <c r="H52" i="4" s="1"/>
  <c r="F54" i="4"/>
  <c r="F52" i="4" s="1"/>
  <c r="E54" i="4"/>
  <c r="E52" i="4" s="1"/>
  <c r="D54" i="4"/>
  <c r="D52" i="4" s="1"/>
  <c r="C54" i="4"/>
  <c r="I53" i="4"/>
  <c r="K53" i="4" s="1"/>
  <c r="I47" i="4"/>
  <c r="K47" i="4" s="1"/>
  <c r="I45" i="4"/>
  <c r="K45" i="4" s="1"/>
  <c r="I44" i="4"/>
  <c r="K44" i="4" s="1"/>
  <c r="I43" i="4"/>
  <c r="K43" i="4" s="1"/>
  <c r="I42" i="4"/>
  <c r="K42" i="4" s="1"/>
  <c r="I41" i="4"/>
  <c r="K41" i="4" s="1"/>
  <c r="I40" i="4"/>
  <c r="K40" i="4" s="1"/>
  <c r="I39" i="4"/>
  <c r="K39" i="4" s="1"/>
  <c r="I38" i="4"/>
  <c r="K38" i="4" s="1"/>
  <c r="I37" i="4"/>
  <c r="K37" i="4" s="1"/>
  <c r="I36" i="4"/>
  <c r="K36" i="4" s="1"/>
  <c r="I35" i="4"/>
  <c r="K35" i="4" s="1"/>
  <c r="I34" i="4"/>
  <c r="K34" i="4" s="1"/>
  <c r="J32" i="4"/>
  <c r="J30" i="4" s="1"/>
  <c r="H32" i="4"/>
  <c r="H30" i="4" s="1"/>
  <c r="G32" i="4"/>
  <c r="G30" i="4" s="1"/>
  <c r="F32" i="4"/>
  <c r="F30" i="4" s="1"/>
  <c r="E32" i="4"/>
  <c r="E30" i="4" s="1"/>
  <c r="D32" i="4"/>
  <c r="D30" i="4" s="1"/>
  <c r="C32" i="4"/>
  <c r="C30" i="4" s="1"/>
  <c r="I29" i="4"/>
  <c r="K29" i="4" s="1"/>
  <c r="I28" i="4"/>
  <c r="K28" i="4" s="1"/>
  <c r="I27" i="4"/>
  <c r="K27" i="4" s="1"/>
  <c r="I26" i="4"/>
  <c r="K26" i="4" s="1"/>
  <c r="I25" i="4"/>
  <c r="K25" i="4" s="1"/>
  <c r="I24" i="4"/>
  <c r="K24" i="4" s="1"/>
  <c r="K23" i="4"/>
  <c r="I22" i="4"/>
  <c r="K22" i="4" s="1"/>
  <c r="K21" i="4"/>
  <c r="J19" i="4"/>
  <c r="J17" i="4" s="1"/>
  <c r="H19" i="4"/>
  <c r="G19" i="4"/>
  <c r="G17" i="4" s="1"/>
  <c r="F19" i="4"/>
  <c r="E19" i="4"/>
  <c r="E17" i="4" s="1"/>
  <c r="D19" i="4"/>
  <c r="D17" i="4" s="1"/>
  <c r="C19" i="4"/>
  <c r="C17" i="4" s="1"/>
  <c r="I18" i="4"/>
  <c r="K18" i="4" s="1"/>
  <c r="H17" i="4"/>
  <c r="F17" i="4"/>
  <c r="J16" i="4"/>
  <c r="H16" i="4"/>
  <c r="G16" i="4"/>
  <c r="F16" i="4"/>
  <c r="E16" i="4"/>
  <c r="D16" i="4"/>
  <c r="C16" i="4"/>
  <c r="I15" i="4"/>
  <c r="K15" i="4" s="1"/>
  <c r="I14" i="4"/>
  <c r="K14" i="4" s="1"/>
  <c r="C10" i="4"/>
  <c r="C6" i="4"/>
  <c r="A104" i="3"/>
  <c r="A103" i="3"/>
  <c r="A102" i="3"/>
  <c r="A99" i="3"/>
  <c r="A98" i="3"/>
  <c r="A97" i="3"/>
  <c r="D82" i="3"/>
  <c r="C82" i="3"/>
  <c r="D76" i="3"/>
  <c r="C76" i="3"/>
  <c r="C59" i="3"/>
  <c r="D59" i="3"/>
  <c r="D45" i="3"/>
  <c r="C45" i="3"/>
  <c r="C34" i="3"/>
  <c r="D34" i="3"/>
  <c r="C26" i="3"/>
  <c r="D26" i="3"/>
  <c r="B21" i="3"/>
  <c r="A71" i="2"/>
  <c r="A70" i="2"/>
  <c r="A69" i="2"/>
  <c r="A66" i="2"/>
  <c r="A65" i="2"/>
  <c r="A64" i="2"/>
  <c r="D48" i="2"/>
  <c r="C48" i="2"/>
  <c r="D42" i="2"/>
  <c r="D15" i="2"/>
  <c r="D18" i="2" s="1"/>
  <c r="D24" i="2" s="1"/>
  <c r="D26" i="2" s="1"/>
  <c r="D28" i="2" s="1"/>
  <c r="C15" i="2"/>
  <c r="C18" i="2" s="1"/>
  <c r="C9" i="2"/>
  <c r="C8" i="2"/>
  <c r="D137" i="1"/>
  <c r="D139" i="1" s="1"/>
  <c r="C137" i="1"/>
  <c r="C139" i="1" s="1"/>
  <c r="D117" i="1"/>
  <c r="C117" i="1"/>
  <c r="D114" i="1"/>
  <c r="C114" i="1"/>
  <c r="D107" i="1"/>
  <c r="C107" i="1"/>
  <c r="D88" i="1"/>
  <c r="C88" i="1"/>
  <c r="D81" i="1"/>
  <c r="C81" i="1"/>
  <c r="D61" i="1"/>
  <c r="C61" i="1"/>
  <c r="D57" i="1"/>
  <c r="C57" i="1"/>
  <c r="D46" i="1"/>
  <c r="C46" i="1"/>
  <c r="D32" i="1"/>
  <c r="C32" i="1"/>
  <c r="D22" i="1"/>
  <c r="C22" i="1"/>
  <c r="D43" i="3" l="1"/>
  <c r="C43" i="1"/>
  <c r="F46" i="4"/>
  <c r="C46" i="4"/>
  <c r="J46" i="4"/>
  <c r="J51" i="4" s="1"/>
  <c r="J81" i="4" s="1"/>
  <c r="H46" i="4"/>
  <c r="H51" i="4" s="1"/>
  <c r="H81" i="4" s="1"/>
  <c r="G46" i="4"/>
  <c r="G51" i="4" s="1"/>
  <c r="C43" i="3"/>
  <c r="C89" i="3"/>
  <c r="D74" i="3"/>
  <c r="C74" i="3"/>
  <c r="D89" i="3"/>
  <c r="D31" i="2"/>
  <c r="D49" i="2" s="1"/>
  <c r="D51" i="2" s="1"/>
  <c r="D77" i="1"/>
  <c r="C129" i="1"/>
  <c r="D43" i="1"/>
  <c r="C104" i="1"/>
  <c r="C77" i="1"/>
  <c r="D104" i="1"/>
  <c r="D129" i="1"/>
  <c r="C24" i="2"/>
  <c r="D29" i="2"/>
  <c r="D56" i="2" s="1"/>
  <c r="I30" i="4"/>
  <c r="K30" i="4" s="1"/>
  <c r="I17" i="4"/>
  <c r="K17" i="4" s="1"/>
  <c r="I65" i="4"/>
  <c r="K65" i="4" s="1"/>
  <c r="C51" i="4"/>
  <c r="D46" i="4"/>
  <c r="E46" i="4"/>
  <c r="F51" i="4"/>
  <c r="F81" i="4" s="1"/>
  <c r="C42" i="2"/>
  <c r="C52" i="4"/>
  <c r="G54" i="4"/>
  <c r="I54" i="4" s="1"/>
  <c r="K54" i="4" s="1"/>
  <c r="I16" i="4"/>
  <c r="K16" i="4" s="1"/>
  <c r="I32" i="4"/>
  <c r="K32" i="4" s="1"/>
  <c r="I67" i="4"/>
  <c r="K67" i="4" s="1"/>
  <c r="I19" i="4"/>
  <c r="K19" i="4" s="1"/>
  <c r="C92" i="3" l="1"/>
  <c r="C140" i="1"/>
  <c r="C78" i="1"/>
  <c r="D140" i="1"/>
  <c r="I46" i="4"/>
  <c r="K46" i="4" s="1"/>
  <c r="G52" i="4"/>
  <c r="I52" i="4" s="1"/>
  <c r="K52" i="4" s="1"/>
  <c r="D92" i="3"/>
  <c r="D78" i="1"/>
  <c r="C31" i="2"/>
  <c r="E51" i="4"/>
  <c r="E81" i="4" s="1"/>
  <c r="D51" i="4"/>
  <c r="D81" i="4" s="1"/>
  <c r="C26" i="2"/>
  <c r="C81" i="4"/>
  <c r="C141" i="1" l="1"/>
  <c r="D141" i="1"/>
  <c r="G81" i="4"/>
  <c r="I81" i="4" s="1"/>
  <c r="K81" i="4" s="1"/>
  <c r="C28" i="2"/>
  <c r="I51" i="4"/>
  <c r="K51" i="4" s="1"/>
  <c r="C49" i="2" l="1"/>
  <c r="C51" i="2" s="1"/>
  <c r="C29" i="2"/>
  <c r="C56" i="2" l="1"/>
</calcChain>
</file>

<file path=xl/sharedStrings.xml><?xml version="1.0" encoding="utf-8"?>
<sst xmlns="http://schemas.openxmlformats.org/spreadsheetml/2006/main" count="508" uniqueCount="406">
  <si>
    <t>010</t>
  </si>
  <si>
    <t>011</t>
  </si>
  <si>
    <t>012</t>
  </si>
  <si>
    <t>013</t>
  </si>
  <si>
    <t>014</t>
  </si>
  <si>
    <t>015</t>
  </si>
  <si>
    <t>016</t>
  </si>
  <si>
    <t>017</t>
  </si>
  <si>
    <t>018</t>
  </si>
  <si>
    <t>019</t>
  </si>
  <si>
    <t>020</t>
  </si>
  <si>
    <t>021</t>
  </si>
  <si>
    <t>022</t>
  </si>
  <si>
    <t xml:space="preserve">                        </t>
  </si>
  <si>
    <t>023</t>
  </si>
  <si>
    <t>024</t>
  </si>
  <si>
    <t>025</t>
  </si>
  <si>
    <t>101</t>
  </si>
  <si>
    <t>200</t>
  </si>
  <si>
    <t>201</t>
  </si>
  <si>
    <t>411</t>
  </si>
  <si>
    <t>412</t>
  </si>
  <si>
    <t>413</t>
  </si>
  <si>
    <t>414</t>
  </si>
  <si>
    <t>415</t>
  </si>
  <si>
    <t>416</t>
  </si>
  <si>
    <t>417</t>
  </si>
  <si>
    <t>418</t>
  </si>
  <si>
    <t>420</t>
  </si>
  <si>
    <t>431</t>
  </si>
  <si>
    <t>432</t>
  </si>
  <si>
    <t>433</t>
  </si>
  <si>
    <t>434</t>
  </si>
  <si>
    <t>435</t>
  </si>
  <si>
    <t>440</t>
  </si>
  <si>
    <t>600</t>
  </si>
  <si>
    <t xml:space="preserve">                  </t>
  </si>
  <si>
    <t>100</t>
  </si>
  <si>
    <t>210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</si>
  <si>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</si>
  <si>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</si>
  <si>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</si>
  <si>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</si>
  <si>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</si>
  <si>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</si>
  <si>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</si>
  <si>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</si>
  <si>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</si>
  <si>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</si>
  <si>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300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</si>
  <si>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</si>
  <si>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</si>
  <si>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</si>
  <si>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</si>
  <si>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</si>
  <si>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</si>
  <si>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</si>
  <si>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</si>
  <si>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</si>
  <si>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</si>
  <si>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400</t>
  </si>
  <si>
    <t>401</t>
  </si>
  <si>
    <t>500</t>
  </si>
  <si>
    <t>610</t>
  </si>
  <si>
    <t>620</t>
  </si>
  <si>
    <t>621</t>
  </si>
  <si>
    <t>622</t>
  </si>
  <si>
    <t>623</t>
  </si>
  <si>
    <t>624</t>
  </si>
  <si>
    <t>625</t>
  </si>
  <si>
    <t>626</t>
  </si>
  <si>
    <t>627</t>
  </si>
  <si>
    <t>628</t>
  </si>
  <si>
    <t>629</t>
  </si>
  <si>
    <t>700</t>
  </si>
  <si>
    <t>710</t>
  </si>
  <si>
    <t>711</t>
  </si>
  <si>
    <t>712</t>
  </si>
  <si>
    <t>713</t>
  </si>
  <si>
    <t>714</t>
  </si>
  <si>
    <t>715</t>
  </si>
  <si>
    <t>716</t>
  </si>
  <si>
    <t>717</t>
  </si>
  <si>
    <t>718</t>
  </si>
  <si>
    <t>719</t>
  </si>
  <si>
    <t>Appendix 1</t>
  </si>
  <si>
    <t>Appendix 2</t>
  </si>
  <si>
    <t>Appendix 3</t>
  </si>
  <si>
    <t>Appendix 4</t>
  </si>
  <si>
    <t xml:space="preserve">Company name </t>
  </si>
  <si>
    <t xml:space="preserve">Information on reorganization </t>
  </si>
  <si>
    <t>Company's activity type</t>
  </si>
  <si>
    <t>Business legal structure</t>
  </si>
  <si>
    <t>Form of reporting</t>
  </si>
  <si>
    <t xml:space="preserve">Average annual number of employees                      </t>
  </si>
  <si>
    <t>Business entity</t>
  </si>
  <si>
    <t>Legal address of the Company</t>
  </si>
  <si>
    <t>Minister of Finance of the Republic of Kazakhstan</t>
  </si>
  <si>
    <t>dated July 1, 2019 No. 665</t>
  </si>
  <si>
    <t>Form 1</t>
  </si>
  <si>
    <t>Ulba Metallurgical Plant JSC</t>
  </si>
  <si>
    <t>Сertificate of state reregistration of legal entity No. 1725-1917-01-АО dd. October 26, 2004</t>
  </si>
  <si>
    <t>Industry</t>
  </si>
  <si>
    <t>Joint Stock Company</t>
  </si>
  <si>
    <t>Consolidated</t>
  </si>
  <si>
    <t>Large</t>
  </si>
  <si>
    <t xml:space="preserve"> thousand tenge</t>
  </si>
  <si>
    <t>102, Abay Avenue,Ust-Kamenogorsk 070005, the Republic of Kazakhstan</t>
  </si>
  <si>
    <t>CONSOLIDATED BALANCE  SHEET</t>
  </si>
  <si>
    <t>as of</t>
  </si>
  <si>
    <t>Assets</t>
  </si>
  <si>
    <t>Line code</t>
  </si>
  <si>
    <t xml:space="preserve">As of the end of the reporting period </t>
  </si>
  <si>
    <t>As of the beginning of the reporting period</t>
  </si>
  <si>
    <t>Stamp here</t>
  </si>
  <si>
    <t xml:space="preserve">                                                                                           (full name)</t>
  </si>
  <si>
    <t xml:space="preserve">                                                                                          (full name)</t>
  </si>
  <si>
    <t>(signature)</t>
  </si>
  <si>
    <t>I. Short-term assets</t>
  </si>
  <si>
    <t xml:space="preserve">Cash assets and their equivalents </t>
  </si>
  <si>
    <t>Financial assets based on the depreciated cost</t>
  </si>
  <si>
    <t>Other short-term assets</t>
  </si>
  <si>
    <t>Biological resource</t>
  </si>
  <si>
    <t>Stocks</t>
  </si>
  <si>
    <t>Current income tax</t>
  </si>
  <si>
    <t>Assets under the contracts with buyers</t>
  </si>
  <si>
    <t>Accounts receivable on lease</t>
  </si>
  <si>
    <t>Taxes</t>
  </si>
  <si>
    <t>Other accounts receivable</t>
  </si>
  <si>
    <t>Trade accounts receivable</t>
  </si>
  <si>
    <t>Short-term trade and other accounts receivables</t>
  </si>
  <si>
    <t>Other short-term financial assets</t>
  </si>
  <si>
    <t>Derived financial instruments</t>
  </si>
  <si>
    <t xml:space="preserve">Financial assets accountable by fair value through income and losses </t>
  </si>
  <si>
    <t>Financial assets evaluated at fair value through other comprehensive income</t>
  </si>
  <si>
    <t xml:space="preserve">    Loans issued and accounts receivable of financial lease - current portion</t>
  </si>
  <si>
    <t xml:space="preserve">    Deposits (from 3 to 12 months, not LF)</t>
  </si>
  <si>
    <t xml:space="preserve">    Other financial assets</t>
  </si>
  <si>
    <t xml:space="preserve">    Employees' debts (including loans)</t>
  </si>
  <si>
    <t>Total short-term assets (sum of lines from 010 to 022)</t>
  </si>
  <si>
    <t xml:space="preserve">Assets (or withdrawn groups) intended for sale </t>
  </si>
  <si>
    <t>II. Long-term assets</t>
  </si>
  <si>
    <t xml:space="preserve">Other financial instruments </t>
  </si>
  <si>
    <t>Other financial liabilities</t>
  </si>
  <si>
    <t xml:space="preserve">    Other restricted cash assets</t>
  </si>
  <si>
    <t xml:space="preserve">    Other restricted cash assets </t>
  </si>
  <si>
    <t>Financial assets based on fair cost through other comprehensive income</t>
  </si>
  <si>
    <t>Derivative financial instruments</t>
  </si>
  <si>
    <t>Investments accounted for using the equity method</t>
  </si>
  <si>
    <t>Investments in associates</t>
  </si>
  <si>
    <t>Investments in joint venture companies</t>
  </si>
  <si>
    <t>Other long-term financial assets</t>
  </si>
  <si>
    <t>Long-term trade and other accounts receivables</t>
  </si>
  <si>
    <t>Long-term accounts receivable on lease</t>
  </si>
  <si>
    <t xml:space="preserve">Long-term assets under the contracts with buyers </t>
  </si>
  <si>
    <t>Investment property</t>
  </si>
  <si>
    <t>Basic assets</t>
  </si>
  <si>
    <t>Right of use asset</t>
  </si>
  <si>
    <t>Biological assets</t>
  </si>
  <si>
    <t>Exploration and evaluation assets</t>
  </si>
  <si>
    <t>Intangible assets</t>
  </si>
  <si>
    <t>Deferred tax assets</t>
  </si>
  <si>
    <t>Other long-term assets</t>
  </si>
  <si>
    <t>Construction in progress</t>
  </si>
  <si>
    <t>Total long-term assets (sum of lines from 110 to 127)</t>
  </si>
  <si>
    <t>Balance (line 100 + line 101 + line 200)</t>
  </si>
  <si>
    <t>Liabilities and capital</t>
  </si>
  <si>
    <t>III. Short-term liabilities</t>
  </si>
  <si>
    <t>Loans</t>
  </si>
  <si>
    <t>Short-term financial depreciated cost based obligations</t>
  </si>
  <si>
    <t>Finance lease liabilities (starting from January 1, 2019 - Lease liabilities)</t>
  </si>
  <si>
    <t>Bonds</t>
  </si>
  <si>
    <t>Other financial liabilities (earlier line 222)</t>
  </si>
  <si>
    <t>Short-term financial obligations based on fair cost through income or loss</t>
  </si>
  <si>
    <t>Other short-term financial liabilities</t>
  </si>
  <si>
    <t>Historical costs</t>
  </si>
  <si>
    <t>Other credit debt</t>
  </si>
  <si>
    <t xml:space="preserve">Trade credit debt </t>
  </si>
  <si>
    <t>Short-term trade and other credit debt</t>
  </si>
  <si>
    <t>Short-term estimated liabilities</t>
  </si>
  <si>
    <t xml:space="preserve">Current income tax obligations </t>
  </si>
  <si>
    <t>Staff remuneration</t>
  </si>
  <si>
    <t>Short-term lease debt</t>
  </si>
  <si>
    <t>Short-term liabilities under the contracts with buyers</t>
  </si>
  <si>
    <t>State subsidies</t>
  </si>
  <si>
    <t>Dividends due to payment</t>
  </si>
  <si>
    <t xml:space="preserve">Other short-term liabilities </t>
  </si>
  <si>
    <t>Total short-term liabilities (sum of lines from 210 to 217)</t>
  </si>
  <si>
    <t>Liabilities of withdrawn groups intended for sale</t>
  </si>
  <si>
    <t>IV. Long-term liabilities</t>
  </si>
  <si>
    <t>Long-term financial depreciated cost based obligations</t>
  </si>
  <si>
    <t>loans</t>
  </si>
  <si>
    <t>Financial lease liabilities (from January 1, 2019 Lease liabilities)</t>
  </si>
  <si>
    <t>bonds</t>
  </si>
  <si>
    <t>Other financial liabilities (earlier line 321)</t>
  </si>
  <si>
    <t>Long-term financial obligations evaluated at fair value through income or loss</t>
  </si>
  <si>
    <t>Other long-term financial liabilities</t>
  </si>
  <si>
    <t>Long-term trade and other credit debt</t>
  </si>
  <si>
    <t>Long-term estimate liabilities</t>
  </si>
  <si>
    <t>Deferred tax liabilities</t>
  </si>
  <si>
    <t>Long-term lease debt</t>
  </si>
  <si>
    <t>Long-term liabilities under the contracts with buyers</t>
  </si>
  <si>
    <t xml:space="preserve">Other long-term liabilities </t>
  </si>
  <si>
    <t xml:space="preserve">Total long-term liabilities (sum of lines from 310 to 316) </t>
  </si>
  <si>
    <t>V. Capital</t>
  </si>
  <si>
    <t>Authorized (share) capital</t>
  </si>
  <si>
    <t>Share premium</t>
  </si>
  <si>
    <t xml:space="preserve">Reacquired private equity instruments </t>
  </si>
  <si>
    <t>Other comprehensive income components</t>
  </si>
  <si>
    <t xml:space="preserve">Undistributed profit (outstanding loss) </t>
  </si>
  <si>
    <t>Other capital</t>
  </si>
  <si>
    <t xml:space="preserve">    Deposits (more than a year, not LF)</t>
  </si>
  <si>
    <t xml:space="preserve">    Restricted cash assets (LF Deposits)</t>
  </si>
  <si>
    <t>Initial cost accounted investments (subsidiaries)</t>
  </si>
  <si>
    <t xml:space="preserve">Total capital attributed to parent company owners (sum of lines from 410 to 414) </t>
  </si>
  <si>
    <t>Non-controlling owners interest</t>
  </si>
  <si>
    <t>Total capital (line 420 +/- line 421)</t>
  </si>
  <si>
    <t>Balance (line 300 + line 301 + line 400 + line 500)</t>
  </si>
  <si>
    <t xml:space="preserve">Deputy Executive Board Chairman –  </t>
  </si>
  <si>
    <t xml:space="preserve">Economics and Finance                               Lyudmila A. Chebotaryova </t>
  </si>
  <si>
    <t>to the Order of the First Deputy Prime-Minister of the Republic of Kazakhstan –</t>
  </si>
  <si>
    <t xml:space="preserve"> Minister of Finance of the Republic of Kazakhstan</t>
  </si>
  <si>
    <t>dated July 1, 2019 No.665</t>
  </si>
  <si>
    <t>Form 2</t>
  </si>
  <si>
    <t>thous.tenge</t>
  </si>
  <si>
    <t xml:space="preserve">CONSOLIDATED PROFIT AND LOSS STATEMENT </t>
  </si>
  <si>
    <t>Company name</t>
  </si>
  <si>
    <t>for the period ended on</t>
  </si>
  <si>
    <t>For the reporting period</t>
  </si>
  <si>
    <t>For the previous period</t>
  </si>
  <si>
    <t>Description</t>
  </si>
  <si>
    <t>Earnings per share:</t>
  </si>
  <si>
    <t>including:</t>
  </si>
  <si>
    <t>Basic earnings per share:</t>
  </si>
  <si>
    <t xml:space="preserve">of the continuing activity </t>
  </si>
  <si>
    <t>of the discontinued activity</t>
  </si>
  <si>
    <t>Diluted earnings per share:</t>
  </si>
  <si>
    <t>Revenue</t>
  </si>
  <si>
    <t>Cost of sales</t>
  </si>
  <si>
    <t>Gross profit (line 010 - line 011)</t>
  </si>
  <si>
    <t>Distribution expenses</t>
  </si>
  <si>
    <t xml:space="preserve">Administrative expenses </t>
  </si>
  <si>
    <t>Total operating income (loss) (+/- lines from 012 to 016)</t>
  </si>
  <si>
    <t>Finance income</t>
  </si>
  <si>
    <t>Finance costs</t>
  </si>
  <si>
    <t>Company's share in profit (loss) of associated entities and joint activity accounted for using the equity method</t>
  </si>
  <si>
    <t>Other income</t>
  </si>
  <si>
    <t>Other expenses</t>
  </si>
  <si>
    <t>Income (loss) before taxation (+/- lines from 020 to 025)</t>
  </si>
  <si>
    <t>Income tax expenses</t>
  </si>
  <si>
    <t>Income (loss) after continuing  activity taxation (line 100 - line 101)</t>
  </si>
  <si>
    <t>Income (loss) after discontinued  activity taxation</t>
  </si>
  <si>
    <t>Profit for the year (line 200 + line 201) attributable to:</t>
  </si>
  <si>
    <t>Parent company owners</t>
  </si>
  <si>
    <t xml:space="preserve">Other comprehensive income, total (sum of lines 420 and 440): </t>
  </si>
  <si>
    <t>Including:</t>
  </si>
  <si>
    <t>Revaluation of debt financial instruments at fair value through the other comprehensive income</t>
  </si>
  <si>
    <t xml:space="preserve">Share in the other comprehensive income (loss) of the associated companies and joint venture accounted for using the equity method  </t>
  </si>
  <si>
    <t xml:space="preserve">Effect of change in income tax rate on deferred tax </t>
  </si>
  <si>
    <t>Cash flow hedging</t>
  </si>
  <si>
    <t xml:space="preserve">Exchange difference on investments in foreign companies </t>
  </si>
  <si>
    <t xml:space="preserve">Hedging of net investments in foreign operations </t>
  </si>
  <si>
    <t>Other components of the other comprehensive income</t>
  </si>
  <si>
    <t xml:space="preserve">Reclassification adjustment as part of income (loss) </t>
  </si>
  <si>
    <t xml:space="preserve">Tax effect of components of the other comprehensive income </t>
  </si>
  <si>
    <t>Total comprehensive income subject to reclassification into income and expense over the subsequent periods (after income tax) (sum of lines from 410 to 418)</t>
  </si>
  <si>
    <t xml:space="preserve">Revaluation of fixed assets and intangible assets </t>
  </si>
  <si>
    <t>Actuarial income (loss) on pension liabilities</t>
  </si>
  <si>
    <t xml:space="preserve">Revaluation of equity  financial instruments at fair value through the other comprehensive income </t>
  </si>
  <si>
    <t>Total comprehensive income not subject to reclassification into income and expense over the subsequent periods (after income tax) (sum of lines from 431 to 435)</t>
  </si>
  <si>
    <t>Total comprehensive income (line 300 + line 400)</t>
  </si>
  <si>
    <t>Total comprehensive income attributable to:</t>
  </si>
  <si>
    <t>parent company owners</t>
  </si>
  <si>
    <t>controlling owners interest</t>
  </si>
  <si>
    <t xml:space="preserve">                                                              CONSOLIDATED CASH FLOW STATEMENT </t>
  </si>
  <si>
    <t xml:space="preserve">                                                              (direct method)</t>
  </si>
  <si>
    <t>Form</t>
  </si>
  <si>
    <t>Prime-Minister</t>
  </si>
  <si>
    <t>of the Republic of Kazakhstan</t>
  </si>
  <si>
    <t>Minister of Finance</t>
  </si>
  <si>
    <t>dated July 01, 2019 No.665</t>
  </si>
  <si>
    <t xml:space="preserve">Company name                                             </t>
  </si>
  <si>
    <t xml:space="preserve">                           Appendix 4</t>
  </si>
  <si>
    <t xml:space="preserve">                                                   as of</t>
  </si>
  <si>
    <t xml:space="preserve">          to the Order of the Minister of Finance </t>
  </si>
  <si>
    <t xml:space="preserve">                      of the Republic of Kazakhstan</t>
  </si>
  <si>
    <t xml:space="preserve">            dated June 28, 2017 No. 404</t>
  </si>
  <si>
    <t xml:space="preserve">                                                           DESCRIPTION</t>
  </si>
  <si>
    <t>I. Operating activity cash flow</t>
  </si>
  <si>
    <t xml:space="preserve">1. Cash inflow total, (sum of lines from 011 to 016) </t>
  </si>
  <si>
    <t xml:space="preserve">     including:</t>
  </si>
  <si>
    <t xml:space="preserve">          sale of goods and services</t>
  </si>
  <si>
    <t xml:space="preserve">          advance payments received from buyers, customers</t>
  </si>
  <si>
    <t xml:space="preserve">          receipts under insurance contracts</t>
  </si>
  <si>
    <t xml:space="preserve">          remuneration received </t>
  </si>
  <si>
    <t xml:space="preserve">          other receipts</t>
  </si>
  <si>
    <t>2. Cash outflow, total (sum of lines from 021 to 027)</t>
  </si>
  <si>
    <t xml:space="preserve">          payments to suppliers for goods and services</t>
  </si>
  <si>
    <t xml:space="preserve">          advance payments given to suppliers of goods and services</t>
  </si>
  <si>
    <t xml:space="preserve">          payments for labour</t>
  </si>
  <si>
    <t xml:space="preserve">          remuneration payment  </t>
  </si>
  <si>
    <t xml:space="preserve">          payments under insurance contracts</t>
  </si>
  <si>
    <t xml:space="preserve">          income tax and other payments into the budget</t>
  </si>
  <si>
    <t xml:space="preserve">          other payments</t>
  </si>
  <si>
    <t>3. Net amount of operating activity cash  (line 010 - line 020)</t>
  </si>
  <si>
    <t>II. Investment activity cash flow</t>
  </si>
  <si>
    <t>1.  Cash inflow total, (sum of lines from 041 to 052)</t>
  </si>
  <si>
    <t xml:space="preserve">          fixed assets sale </t>
  </si>
  <si>
    <t xml:space="preserve">          intangible assets sale </t>
  </si>
  <si>
    <t xml:space="preserve">          other long-term assets sale</t>
  </si>
  <si>
    <t xml:space="preserve">          sale of other companies' equity instruments (except for subsidiaries) and participatory interest in joint ventures</t>
  </si>
  <si>
    <t xml:space="preserve">          sale of other companies' debt instruments</t>
  </si>
  <si>
    <t xml:space="preserve">          reimbursement in loss of control over subsidiaries</t>
  </si>
  <si>
    <t xml:space="preserve">          withdrawal of cash deposits</t>
  </si>
  <si>
    <t xml:space="preserve">          sale of other financial assets</t>
  </si>
  <si>
    <t xml:space="preserve">          futures and forward contracts, options, and swaps</t>
  </si>
  <si>
    <t xml:space="preserve">          dividends received</t>
  </si>
  <si>
    <t>2. Cash outflow, total (sum of lines from 061 to 073)</t>
  </si>
  <si>
    <t xml:space="preserve">        fixed assets acquisition</t>
  </si>
  <si>
    <t xml:space="preserve">        intangible assets acquisition</t>
  </si>
  <si>
    <t xml:space="preserve">        other long-term assets acquisition</t>
  </si>
  <si>
    <t xml:space="preserve">       acquisition of other companies' equity instruments (except for subsidiaries) and participatory interest in joint ventures</t>
  </si>
  <si>
    <t xml:space="preserve">        acquisition of other companies' debt instruments</t>
  </si>
  <si>
    <t xml:space="preserve">        acquisition of control over subsidiaries</t>
  </si>
  <si>
    <t xml:space="preserve">          placing of cash deposits </t>
  </si>
  <si>
    <t xml:space="preserve">          payment of remuneration</t>
  </si>
  <si>
    <t xml:space="preserve">        acquisition of other financial assets</t>
  </si>
  <si>
    <t xml:space="preserve">        granting of loans </t>
  </si>
  <si>
    <t xml:space="preserve">        futures and forward contracts, options, and swaps</t>
  </si>
  <si>
    <t xml:space="preserve">        investments in associates and subsidiaries</t>
  </si>
  <si>
    <t xml:space="preserve">        other payments</t>
  </si>
  <si>
    <t>3.  Net amount of investment activity cash (line 040 - line 060)</t>
  </si>
  <si>
    <t>III. Financial activity cash flow</t>
  </si>
  <si>
    <t>1. Cash inflow total, (sum of lines from 091 to 094)</t>
  </si>
  <si>
    <t xml:space="preserve">          issue of shares and other financial instruments </t>
  </si>
  <si>
    <t xml:space="preserve">          remuneration received</t>
  </si>
  <si>
    <t xml:space="preserve">          other inflow </t>
  </si>
  <si>
    <t xml:space="preserve">          procurement of loans</t>
  </si>
  <si>
    <t>2. Cash outflow, total (sum of lines from 101 to 105)</t>
  </si>
  <si>
    <t xml:space="preserve">          payment of loans</t>
  </si>
  <si>
    <t xml:space="preserve">          payment of remuneration </t>
  </si>
  <si>
    <t xml:space="preserve">          payment of dividends</t>
  </si>
  <si>
    <t xml:space="preserve">          payments to owners under company shares</t>
  </si>
  <si>
    <t xml:space="preserve">          other outflow</t>
  </si>
  <si>
    <t>3. Net amount of financial activity cash (line 090 - line 100)</t>
  </si>
  <si>
    <t>4. Effect of currency exchange rates to tenge</t>
  </si>
  <si>
    <t xml:space="preserve">5.  Effect of change in the balance cost of cash and its equivalents </t>
  </si>
  <si>
    <t xml:space="preserve">6. Increase(+)/decrease(-) of funds (line 030+-line 080+-line 110+-line 120+-line 130) </t>
  </si>
  <si>
    <t xml:space="preserve">7. Cash  and its equivalents as of the beginning of reporting period </t>
  </si>
  <si>
    <t xml:space="preserve">8. Cash  and its  equivalents as of the end of reporting period </t>
  </si>
  <si>
    <t>to the Order of the First Deputy Prime-Minister of the Republic of Kazakhstan</t>
  </si>
  <si>
    <t>dated July 01,2019 No.665</t>
  </si>
  <si>
    <t>Form 4</t>
  </si>
  <si>
    <t>thous. tenge</t>
  </si>
  <si>
    <t xml:space="preserve">CONSOLIDATED CAPITAL CHANGE STATEMENT </t>
  </si>
  <si>
    <t>Parent company capital</t>
  </si>
  <si>
    <t>Authorized capital stock</t>
  </si>
  <si>
    <t>Purchased own share instruments</t>
  </si>
  <si>
    <t>Undistributed profit</t>
  </si>
  <si>
    <t>Components of other comprehensive income</t>
  </si>
  <si>
    <t>Total</t>
  </si>
  <si>
    <t>Share of non-controlling owners</t>
  </si>
  <si>
    <t>Total capital</t>
  </si>
  <si>
    <t xml:space="preserve">Chief Accountant                                                Dinara T. Orazkekova </t>
  </si>
  <si>
    <t>Balance as of January 1st of the previous year</t>
  </si>
  <si>
    <t>Re-calculated balance (line 010 +/- line 011)</t>
  </si>
  <si>
    <t>Overall comprehensive income, total (line 210 + line 220):</t>
  </si>
  <si>
    <t>Profit (loss) for the year</t>
  </si>
  <si>
    <t>Other comprehensive income, total (sum of lines from 221 to 229):</t>
  </si>
  <si>
    <t>revaluation of debt financial instruments at fair value through other comprehensive income (minus tax effect)</t>
  </si>
  <si>
    <t>revaluation of equity financial instruments at fair value through other comprehensive income (minus tax effect)</t>
  </si>
  <si>
    <t>revaluation of fixed assets and intangible assets (minus tax effect)</t>
  </si>
  <si>
    <t>Share in other comprehensive income (loss) of the associated agencies and joint activities accounted for by share participation method</t>
  </si>
  <si>
    <t>Actuarial profit (loss) on pension liabilities</t>
  </si>
  <si>
    <t>Effect of changing deferred tax income tax rate</t>
  </si>
  <si>
    <t>Fund flow hedging (minus tax effect)</t>
  </si>
  <si>
    <t>Hedging of net investment to foreign operations</t>
  </si>
  <si>
    <t>Rate difference by investments to foreign companies</t>
  </si>
  <si>
    <t>Operations with owners, total (sum of lines from 310 to 318):</t>
  </si>
  <si>
    <t>Remuneration of employees with shares:</t>
  </si>
  <si>
    <t>employees' service cost</t>
  </si>
  <si>
    <t>issuing shares according to the procedure of remuneration of employees with shares</t>
  </si>
  <si>
    <t>tax benefit related to the procedure of remuneration of employees with shares</t>
  </si>
  <si>
    <t xml:space="preserve">Contributions from owners </t>
  </si>
  <si>
    <t>Issuing own share instruments (shares)</t>
  </si>
  <si>
    <t xml:space="preserve">Issuing share instruments associated with business merge </t>
  </si>
  <si>
    <t>Share component of the convertible instruments (minus tax effect)</t>
  </si>
  <si>
    <t>Dividend payment</t>
  </si>
  <si>
    <t xml:space="preserve">Other distributions to owners </t>
  </si>
  <si>
    <t>Other operations with owners</t>
  </si>
  <si>
    <t>Changing of participatory interest in subsidiary companies, not resulted the loss of control:</t>
  </si>
  <si>
    <t>Other operations</t>
  </si>
  <si>
    <t>Balance as of January 1st of the reporting year (line 100 + line 200 + line 300 + line 319)</t>
  </si>
  <si>
    <t>Accounting policy change</t>
  </si>
  <si>
    <t>Opening balance adjustment (IFRS 15)</t>
  </si>
  <si>
    <t>Opening balance adjustment (IFRS 9)</t>
  </si>
  <si>
    <t>Opening balance adjustment (IFRS 16)</t>
  </si>
  <si>
    <t>Re-calculated balance (line 400 +/- line 401)</t>
  </si>
  <si>
    <t>Overall comprehensive income, total (line 610 + line 620)</t>
  </si>
  <si>
    <t>Profit (loss) per year</t>
  </si>
  <si>
    <t>Other comprehensive income, total (sum of lines from 621 to 629):</t>
  </si>
  <si>
    <t>Operations with owners, total (sum of lines from 710 to 718):</t>
  </si>
  <si>
    <t>to the Order of the First Deputy</t>
  </si>
  <si>
    <t xml:space="preserve">          other revenue</t>
  </si>
  <si>
    <t>to the order of the First Deputy Prime Minister of the Republic of Kazakhstan -</t>
  </si>
  <si>
    <t>Balance as of June  30 of the reporting year (line 500 + line 600 + line 700 + line 719)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</si>
</sst>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[$€-2]* #,##0.00_);_([$€-2]* \(#,##0.00\);_([$€-2]* &quot;-&quot;??_)"/>
    <numFmt numFmtId="165" formatCode="_-* #,##0_р_._-;\-* #,##0_р_._-;_-* &quot;-&quot;??_р_._-;_-@_-"/>
    <numFmt numFmtId="166" formatCode="_(* #,##0_);_(* \(#,##0\);_(* &quot;-&quot;_);_(@_)"/>
    <numFmt numFmtId="167" formatCode="000"/>
  </numFmts>
  <fonts count="19" x14ac:knownFonts="1">
    <font>
      <sz val="10"/>
      <name val="Arial Cyr"/>
      <charset val="204"/>
    </font>
    <font>
      <sz val="10"/>
      <name val="Arial Cyr"/>
      <family val="2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u val="singleAccounting"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u val="singleAccounting"/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u val="singleAccounting"/>
      <sz val="9"/>
      <name val="Times New Roman"/>
      <family val="1"/>
      <charset val="204"/>
    </font>
    <font>
      <sz val="10"/>
      <name val="Arial"/>
      <family val="2"/>
      <charset val="204"/>
    </font>
    <font>
      <sz val="9"/>
      <name val="Arial"/>
      <family val="2"/>
      <charset val="204"/>
    </font>
    <font>
      <sz val="10"/>
      <color rgb="FFFF0000"/>
      <name val="Times New Roman"/>
      <family val="1"/>
      <charset val="204"/>
    </font>
    <font>
      <i/>
      <sz val="10"/>
      <color rgb="FFFF0000"/>
      <name val="Times New Roman"/>
      <family val="1"/>
      <charset val="204"/>
    </font>
    <font>
      <b/>
      <sz val="10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6">
    <xf numFmtId="164" fontId="0" fillId="0" borderId="0"/>
    <xf numFmtId="164" fontId="1" fillId="0" borderId="0"/>
    <xf numFmtId="164" fontId="1" fillId="0" borderId="0"/>
    <xf numFmtId="164" fontId="1" fillId="0" borderId="0"/>
    <xf numFmtId="0" fontId="1" fillId="0" borderId="0"/>
    <xf numFmtId="0" fontId="1" fillId="0" borderId="0"/>
  </cellStyleXfs>
  <cellXfs count="228">
    <xf numFmtId="164" fontId="0" fillId="0" borderId="0" xfId="0"/>
    <xf numFmtId="164" fontId="2" fillId="0" borderId="0" xfId="0" applyFont="1" applyAlignment="1">
      <alignment horizontal="right"/>
    </xf>
    <xf numFmtId="165" fontId="3" fillId="0" borderId="0" xfId="1" applyNumberFormat="1" applyFont="1" applyProtection="1">
      <protection locked="0"/>
    </xf>
    <xf numFmtId="0" fontId="4" fillId="0" borderId="0" xfId="1" applyNumberFormat="1" applyFont="1" applyAlignment="1">
      <alignment horizontal="right" vertical="top" wrapText="1"/>
    </xf>
    <xf numFmtId="0" fontId="4" fillId="0" borderId="0" xfId="1" applyNumberFormat="1" applyFont="1" applyAlignment="1" applyProtection="1">
      <alignment vertical="top" wrapText="1"/>
      <protection locked="0"/>
    </xf>
    <xf numFmtId="0" fontId="2" fillId="0" borderId="0" xfId="1" applyNumberFormat="1" applyFont="1" applyAlignment="1" applyProtection="1">
      <alignment vertical="top" wrapText="1"/>
      <protection locked="0"/>
    </xf>
    <xf numFmtId="164" fontId="2" fillId="0" borderId="0" xfId="1" applyFont="1"/>
    <xf numFmtId="164" fontId="2" fillId="0" borderId="0" xfId="1" applyFont="1" applyAlignment="1">
      <alignment horizontal="center" vertical="center"/>
    </xf>
    <xf numFmtId="164" fontId="4" fillId="0" borderId="0" xfId="1" applyFont="1"/>
    <xf numFmtId="0" fontId="5" fillId="0" borderId="4" xfId="1" applyNumberFormat="1" applyFont="1" applyBorder="1" applyAlignment="1">
      <alignment horizontal="center"/>
    </xf>
    <xf numFmtId="164" fontId="5" fillId="0" borderId="0" xfId="1" applyFont="1"/>
    <xf numFmtId="166" fontId="5" fillId="0" borderId="4" xfId="1" applyNumberFormat="1" applyFont="1" applyBorder="1" applyAlignment="1" applyProtection="1">
      <alignment horizontal="right"/>
      <protection locked="0"/>
    </xf>
    <xf numFmtId="164" fontId="2" fillId="0" borderId="5" xfId="0" applyFont="1" applyBorder="1" applyAlignment="1">
      <alignment horizontal="left" indent="2"/>
    </xf>
    <xf numFmtId="0" fontId="2" fillId="0" borderId="4" xfId="1" applyNumberFormat="1" applyFont="1" applyBorder="1" applyAlignment="1">
      <alignment vertical="top" wrapText="1"/>
    </xf>
    <xf numFmtId="0" fontId="2" fillId="0" borderId="4" xfId="1" applyNumberFormat="1" applyFont="1" applyBorder="1" applyAlignment="1">
      <alignment horizontal="center"/>
    </xf>
    <xf numFmtId="166" fontId="2" fillId="0" borderId="4" xfId="1" quotePrefix="1" applyNumberFormat="1" applyFont="1" applyBorder="1" applyAlignment="1">
      <alignment horizontal="right" wrapText="1"/>
    </xf>
    <xf numFmtId="164" fontId="2" fillId="0" borderId="4" xfId="0" applyFont="1" applyBorder="1" applyAlignment="1">
      <alignment horizontal="left"/>
    </xf>
    <xf numFmtId="164" fontId="2" fillId="0" borderId="4" xfId="0" applyFont="1" applyBorder="1" applyAlignment="1">
      <alignment horizontal="left" indent="2"/>
    </xf>
    <xf numFmtId="166" fontId="2" fillId="0" borderId="4" xfId="1" applyNumberFormat="1" applyFont="1" applyBorder="1" applyAlignment="1">
      <alignment horizontal="right"/>
    </xf>
    <xf numFmtId="164" fontId="4" fillId="0" borderId="0" xfId="1" applyFont="1" applyAlignment="1">
      <alignment horizontal="center" vertical="center"/>
    </xf>
    <xf numFmtId="0" fontId="2" fillId="0" borderId="4" xfId="0" applyNumberFormat="1" applyFont="1" applyBorder="1" applyAlignment="1" applyProtection="1">
      <alignment horizontal="left" indent="1"/>
      <protection hidden="1"/>
    </xf>
    <xf numFmtId="0" fontId="2" fillId="0" borderId="4" xfId="0" applyNumberFormat="1" applyFont="1" applyBorder="1" applyAlignment="1" applyProtection="1">
      <alignment horizontal="left" wrapText="1" indent="1"/>
      <protection hidden="1"/>
    </xf>
    <xf numFmtId="164" fontId="2" fillId="0" borderId="0" xfId="1" applyFont="1" applyProtection="1">
      <protection locked="0"/>
    </xf>
    <xf numFmtId="164" fontId="2" fillId="0" borderId="0" xfId="0" applyFont="1" applyProtection="1">
      <protection locked="0"/>
    </xf>
    <xf numFmtId="164" fontId="6" fillId="0" borderId="0" xfId="0" applyFont="1" applyProtection="1">
      <protection locked="0"/>
    </xf>
    <xf numFmtId="164" fontId="7" fillId="0" borderId="0" xfId="1" applyFont="1" applyAlignment="1" applyProtection="1">
      <alignment horizontal="left" vertical="top" wrapText="1"/>
      <protection locked="0"/>
    </xf>
    <xf numFmtId="49" fontId="3" fillId="0" borderId="0" xfId="1" applyNumberFormat="1" applyFont="1" applyProtection="1">
      <protection locked="0"/>
    </xf>
    <xf numFmtId="165" fontId="2" fillId="0" borderId="0" xfId="1" applyNumberFormat="1" applyFont="1" applyProtection="1">
      <protection locked="0"/>
    </xf>
    <xf numFmtId="164" fontId="7" fillId="0" borderId="0" xfId="1" applyFont="1" applyAlignment="1">
      <alignment horizontal="left" vertical="top" wrapText="1"/>
    </xf>
    <xf numFmtId="164" fontId="3" fillId="0" borderId="0" xfId="1" applyFont="1" applyAlignment="1">
      <alignment horizontal="left" vertical="top" wrapText="1"/>
    </xf>
    <xf numFmtId="49" fontId="2" fillId="0" borderId="0" xfId="1" applyNumberFormat="1" applyFont="1" applyProtection="1">
      <protection locked="0"/>
    </xf>
    <xf numFmtId="164" fontId="2" fillId="0" borderId="0" xfId="1" applyFont="1" applyAlignment="1">
      <alignment vertical="top" wrapText="1"/>
    </xf>
    <xf numFmtId="0" fontId="2" fillId="0" borderId="0" xfId="1" applyNumberFormat="1" applyFont="1"/>
    <xf numFmtId="49" fontId="4" fillId="0" borderId="0" xfId="1" applyNumberFormat="1" applyFont="1" applyProtection="1">
      <protection locked="0"/>
    </xf>
    <xf numFmtId="14" fontId="4" fillId="0" borderId="0" xfId="1" applyNumberFormat="1" applyFont="1" applyAlignment="1" applyProtection="1">
      <alignment horizontal="left"/>
      <protection locked="0"/>
    </xf>
    <xf numFmtId="0" fontId="2" fillId="0" borderId="0" xfId="1" applyNumberFormat="1" applyFont="1" applyAlignment="1">
      <alignment vertical="center"/>
    </xf>
    <xf numFmtId="0" fontId="4" fillId="0" borderId="0" xfId="1" applyNumberFormat="1" applyFont="1"/>
    <xf numFmtId="0" fontId="2" fillId="0" borderId="0" xfId="1" applyNumberFormat="1" applyFont="1" applyProtection="1">
      <protection locked="0"/>
    </xf>
    <xf numFmtId="164" fontId="8" fillId="0" borderId="0" xfId="0" applyFont="1" applyProtection="1">
      <protection locked="0"/>
    </xf>
    <xf numFmtId="164" fontId="2" fillId="0" borderId="0" xfId="0" applyFont="1"/>
    <xf numFmtId="164" fontId="9" fillId="0" borderId="0" xfId="0" applyFont="1" applyProtection="1">
      <protection locked="0"/>
    </xf>
    <xf numFmtId="164" fontId="10" fillId="0" borderId="0" xfId="0" applyFont="1" applyAlignment="1">
      <alignment horizontal="right" vertical="top"/>
    </xf>
    <xf numFmtId="164" fontId="9" fillId="0" borderId="0" xfId="0" applyFont="1"/>
    <xf numFmtId="3" fontId="10" fillId="0" borderId="0" xfId="0" applyNumberFormat="1" applyFont="1" applyAlignment="1">
      <alignment horizontal="right" vertical="top"/>
    </xf>
    <xf numFmtId="3" fontId="10" fillId="0" borderId="0" xfId="0" applyNumberFormat="1" applyFont="1" applyAlignment="1">
      <alignment horizontal="right"/>
    </xf>
    <xf numFmtId="164" fontId="10" fillId="0" borderId="0" xfId="0" applyFont="1"/>
    <xf numFmtId="164" fontId="9" fillId="0" borderId="0" xfId="0" applyFont="1" applyAlignment="1" applyProtection="1">
      <alignment horizontal="center" vertical="top"/>
      <protection locked="0"/>
    </xf>
    <xf numFmtId="164" fontId="10" fillId="0" borderId="0" xfId="0" applyFont="1" applyAlignment="1">
      <alignment horizontal="right"/>
    </xf>
    <xf numFmtId="164" fontId="2" fillId="0" borderId="0" xfId="0" applyFont="1" applyAlignment="1" applyProtection="1">
      <alignment horizontal="center" vertical="top"/>
      <protection locked="0"/>
    </xf>
    <xf numFmtId="164" fontId="11" fillId="0" borderId="0" xfId="0" applyFont="1" applyAlignment="1">
      <alignment horizontal="right"/>
    </xf>
    <xf numFmtId="0" fontId="4" fillId="0" borderId="0" xfId="0" applyNumberFormat="1" applyFont="1" applyAlignment="1" applyProtection="1">
      <alignment horizontal="center" vertical="top"/>
      <protection locked="0"/>
    </xf>
    <xf numFmtId="164" fontId="11" fillId="0" borderId="0" xfId="0" applyFont="1" applyAlignment="1">
      <alignment horizontal="center" vertical="top"/>
    </xf>
    <xf numFmtId="164" fontId="11" fillId="0" borderId="0" xfId="0" applyFont="1" applyAlignment="1">
      <alignment horizontal="center"/>
    </xf>
    <xf numFmtId="14" fontId="4" fillId="0" borderId="0" xfId="0" applyNumberFormat="1" applyFont="1" applyAlignment="1">
      <alignment horizontal="left" vertical="top"/>
    </xf>
    <xf numFmtId="0" fontId="4" fillId="0" borderId="0" xfId="0" applyNumberFormat="1" applyFont="1" applyAlignment="1" applyProtection="1">
      <alignment horizontal="right"/>
      <protection locked="0"/>
    </xf>
    <xf numFmtId="164" fontId="4" fillId="0" borderId="0" xfId="0" applyFont="1" applyProtection="1">
      <protection locked="0"/>
    </xf>
    <xf numFmtId="0" fontId="2" fillId="0" borderId="0" xfId="0" applyNumberFormat="1" applyFont="1" applyProtection="1">
      <protection locked="0"/>
    </xf>
    <xf numFmtId="0" fontId="2" fillId="0" borderId="0" xfId="0" applyNumberFormat="1" applyFont="1" applyAlignment="1">
      <alignment horizontal="right" vertical="top"/>
    </xf>
    <xf numFmtId="0" fontId="2" fillId="0" borderId="4" xfId="0" applyNumberFormat="1" applyFont="1" applyBorder="1" applyAlignment="1">
      <alignment vertical="center"/>
    </xf>
    <xf numFmtId="0" fontId="2" fillId="0" borderId="4" xfId="0" applyNumberFormat="1" applyFont="1" applyBorder="1" applyAlignment="1">
      <alignment horizontal="center" vertical="center" wrapText="1"/>
    </xf>
    <xf numFmtId="0" fontId="4" fillId="0" borderId="4" xfId="0" applyNumberFormat="1" applyFont="1" applyBorder="1" applyAlignment="1">
      <alignment horizontal="center" vertical="top"/>
    </xf>
    <xf numFmtId="0" fontId="4" fillId="0" borderId="4" xfId="0" applyNumberFormat="1" applyFont="1" applyBorder="1" applyAlignment="1" applyProtection="1">
      <alignment horizontal="center" vertical="top"/>
      <protection locked="0"/>
    </xf>
    <xf numFmtId="0" fontId="4" fillId="0" borderId="4" xfId="0" applyNumberFormat="1" applyFont="1" applyBorder="1" applyProtection="1">
      <protection locked="0"/>
    </xf>
    <xf numFmtId="0" fontId="4" fillId="0" borderId="4" xfId="0" applyNumberFormat="1" applyFont="1" applyBorder="1"/>
    <xf numFmtId="167" fontId="4" fillId="0" borderId="4" xfId="0" applyNumberFormat="1" applyFont="1" applyBorder="1" applyAlignment="1" applyProtection="1">
      <alignment horizontal="center" vertical="top"/>
      <protection locked="0"/>
    </xf>
    <xf numFmtId="3" fontId="4" fillId="0" borderId="4" xfId="0" applyNumberFormat="1" applyFont="1" applyBorder="1" applyAlignment="1">
      <alignment horizontal="right" wrapText="1"/>
    </xf>
    <xf numFmtId="0" fontId="2" fillId="0" borderId="4" xfId="0" applyNumberFormat="1" applyFont="1" applyBorder="1"/>
    <xf numFmtId="0" fontId="2" fillId="0" borderId="4" xfId="0" applyNumberFormat="1" applyFont="1" applyBorder="1" applyAlignment="1" applyProtection="1">
      <alignment horizontal="center" vertical="top"/>
      <protection locked="0"/>
    </xf>
    <xf numFmtId="3" fontId="2" fillId="0" borderId="4" xfId="0" applyNumberFormat="1" applyFont="1" applyBorder="1" applyAlignment="1" applyProtection="1">
      <alignment horizontal="right"/>
      <protection locked="0"/>
    </xf>
    <xf numFmtId="167" fontId="2" fillId="0" borderId="4" xfId="0" applyNumberFormat="1" applyFont="1" applyBorder="1" applyAlignment="1" applyProtection="1">
      <alignment horizontal="center" vertical="top"/>
      <protection locked="0"/>
    </xf>
    <xf numFmtId="3" fontId="2" fillId="0" borderId="4" xfId="0" applyNumberFormat="1" applyFont="1" applyBorder="1" applyAlignment="1" applyProtection="1">
      <alignment horizontal="right" wrapText="1"/>
      <protection locked="0"/>
    </xf>
    <xf numFmtId="3" fontId="2" fillId="0" borderId="4" xfId="3" applyNumberFormat="1" applyFont="1" applyBorder="1" applyAlignment="1" applyProtection="1">
      <alignment horizontal="right" wrapText="1"/>
      <protection locked="0"/>
    </xf>
    <xf numFmtId="3" fontId="4" fillId="0" borderId="4" xfId="0" applyNumberFormat="1" applyFont="1" applyBorder="1" applyAlignment="1">
      <alignment horizontal="right"/>
    </xf>
    <xf numFmtId="3" fontId="4" fillId="0" borderId="4" xfId="0" applyNumberFormat="1" applyFont="1" applyBorder="1" applyAlignment="1">
      <alignment horizontal="right" vertical="top"/>
    </xf>
    <xf numFmtId="3" fontId="2" fillId="0" borderId="4" xfId="0" applyNumberFormat="1" applyFont="1" applyBorder="1" applyProtection="1">
      <protection locked="0"/>
    </xf>
    <xf numFmtId="3" fontId="2" fillId="0" borderId="4" xfId="0" applyNumberFormat="1" applyFont="1" applyBorder="1" applyAlignment="1" applyProtection="1">
      <alignment horizontal="left" wrapText="1"/>
      <protection locked="0"/>
    </xf>
    <xf numFmtId="3" fontId="2" fillId="0" borderId="4" xfId="3" applyNumberFormat="1" applyFont="1" applyBorder="1" applyAlignment="1" applyProtection="1">
      <alignment horizontal="left" wrapText="1"/>
      <protection locked="0"/>
    </xf>
    <xf numFmtId="0" fontId="4" fillId="0" borderId="4" xfId="0" applyNumberFormat="1" applyFont="1" applyBorder="1" applyAlignment="1">
      <alignment wrapText="1"/>
    </xf>
    <xf numFmtId="3" fontId="4" fillId="0" borderId="4" xfId="0" applyNumberFormat="1" applyFont="1" applyBorder="1"/>
    <xf numFmtId="3" fontId="4" fillId="0" borderId="4" xfId="0" applyNumberFormat="1" applyFont="1" applyBorder="1" applyAlignment="1" applyProtection="1">
      <alignment horizontal="left" vertical="top" wrapText="1"/>
      <protection locked="0"/>
    </xf>
    <xf numFmtId="3" fontId="4" fillId="0" borderId="4" xfId="0" applyNumberFormat="1" applyFont="1" applyBorder="1" applyProtection="1">
      <protection locked="0"/>
    </xf>
    <xf numFmtId="0" fontId="2" fillId="0" borderId="4" xfId="0" applyNumberFormat="1" applyFont="1" applyBorder="1" applyAlignment="1">
      <alignment vertical="top" wrapText="1"/>
    </xf>
    <xf numFmtId="0" fontId="12" fillId="0" borderId="0" xfId="1" applyNumberFormat="1" applyFont="1" applyProtection="1">
      <protection locked="0"/>
    </xf>
    <xf numFmtId="0" fontId="12" fillId="0" borderId="0" xfId="1" applyNumberFormat="1" applyFont="1"/>
    <xf numFmtId="0" fontId="12" fillId="0" borderId="0" xfId="1" applyNumberFormat="1" applyFont="1" applyAlignment="1">
      <alignment horizontal="center" vertical="center"/>
    </xf>
    <xf numFmtId="0" fontId="11" fillId="0" borderId="0" xfId="1" applyNumberFormat="1" applyFont="1"/>
    <xf numFmtId="166" fontId="12" fillId="0" borderId="4" xfId="0" applyNumberFormat="1" applyFont="1" applyBorder="1" applyAlignment="1" applyProtection="1">
      <alignment wrapText="1"/>
      <protection locked="0"/>
    </xf>
    <xf numFmtId="166" fontId="12" fillId="0" borderId="4" xfId="0" applyNumberFormat="1" applyFont="1" applyBorder="1" applyProtection="1">
      <protection locked="0"/>
    </xf>
    <xf numFmtId="166" fontId="12" fillId="0" borderId="4" xfId="0" quotePrefix="1" applyNumberFormat="1" applyFont="1" applyBorder="1" applyProtection="1">
      <protection locked="0"/>
    </xf>
    <xf numFmtId="166" fontId="12" fillId="0" borderId="4" xfId="0" applyNumberFormat="1" applyFont="1" applyBorder="1" applyAlignment="1" applyProtection="1">
      <alignment vertical="top" wrapText="1"/>
      <protection locked="0"/>
    </xf>
    <xf numFmtId="166" fontId="12" fillId="0" borderId="4" xfId="0" quotePrefix="1" applyNumberFormat="1" applyFont="1" applyBorder="1" applyAlignment="1" applyProtection="1">
      <alignment vertical="top"/>
      <protection locked="0"/>
    </xf>
    <xf numFmtId="0" fontId="12" fillId="0" borderId="0" xfId="1" applyNumberFormat="1" applyFont="1" applyAlignment="1">
      <alignment vertical="top"/>
    </xf>
    <xf numFmtId="0" fontId="12" fillId="0" borderId="0" xfId="0" applyNumberFormat="1" applyFont="1" applyProtection="1">
      <protection locked="0"/>
    </xf>
    <xf numFmtId="0" fontId="12" fillId="0" borderId="0" xfId="0" applyNumberFormat="1" applyFont="1" applyAlignment="1" applyProtection="1">
      <alignment wrapText="1"/>
      <protection locked="0"/>
    </xf>
    <xf numFmtId="0" fontId="12" fillId="0" borderId="0" xfId="0" applyNumberFormat="1" applyFont="1"/>
    <xf numFmtId="164" fontId="13" fillId="0" borderId="0" xfId="0" applyFont="1" applyProtection="1">
      <protection locked="0"/>
    </xf>
    <xf numFmtId="49" fontId="12" fillId="0" borderId="0" xfId="1" applyNumberFormat="1" applyFont="1" applyProtection="1">
      <protection locked="0"/>
    </xf>
    <xf numFmtId="0" fontId="12" fillId="0" borderId="0" xfId="1" applyNumberFormat="1" applyFont="1" applyAlignment="1" applyProtection="1">
      <alignment wrapText="1"/>
      <protection locked="0"/>
    </xf>
    <xf numFmtId="166" fontId="12" fillId="0" borderId="4" xfId="0" applyNumberFormat="1" applyFont="1" applyFill="1" applyBorder="1" applyAlignment="1" applyProtection="1">
      <alignment wrapText="1"/>
      <protection locked="0"/>
    </xf>
    <xf numFmtId="164" fontId="2" fillId="0" borderId="4" xfId="1" applyFont="1" applyBorder="1" applyAlignment="1">
      <alignment horizontal="left" indent="2"/>
    </xf>
    <xf numFmtId="0" fontId="4" fillId="0" borderId="4" xfId="1" applyNumberFormat="1" applyFont="1" applyBorder="1"/>
    <xf numFmtId="0" fontId="2" fillId="0" borderId="4" xfId="5" applyFont="1" applyBorder="1"/>
    <xf numFmtId="0" fontId="2" fillId="0" borderId="4" xfId="5" applyFont="1" applyBorder="1" applyAlignment="1">
      <alignment horizontal="left" vertical="top"/>
    </xf>
    <xf numFmtId="0" fontId="4" fillId="0" borderId="4" xfId="1" applyNumberFormat="1" applyFont="1" applyBorder="1" applyAlignment="1">
      <alignment wrapText="1"/>
    </xf>
    <xf numFmtId="0" fontId="4" fillId="0" borderId="4" xfId="1" applyNumberFormat="1" applyFont="1" applyBorder="1" applyAlignment="1">
      <alignment horizontal="left" vertical="top"/>
    </xf>
    <xf numFmtId="0" fontId="2" fillId="0" borderId="4" xfId="1" applyNumberFormat="1" applyFont="1" applyBorder="1"/>
    <xf numFmtId="0" fontId="2" fillId="0" borderId="4" xfId="5" applyFont="1" applyBorder="1" applyAlignment="1">
      <alignment vertical="top" wrapText="1"/>
    </xf>
    <xf numFmtId="0" fontId="4" fillId="0" borderId="4" xfId="5" applyFont="1" applyBorder="1"/>
    <xf numFmtId="0" fontId="2" fillId="0" borderId="4" xfId="1" applyNumberFormat="1" applyFont="1" applyBorder="1" applyAlignment="1">
      <alignment horizontal="left" vertical="top"/>
    </xf>
    <xf numFmtId="49" fontId="12" fillId="0" borderId="0" xfId="1" applyNumberFormat="1" applyFont="1" applyAlignment="1" applyProtection="1">
      <alignment horizontal="center"/>
      <protection locked="0"/>
    </xf>
    <xf numFmtId="49" fontId="3" fillId="0" borderId="0" xfId="1" applyNumberFormat="1" applyFont="1" applyAlignment="1" applyProtection="1">
      <alignment horizontal="center"/>
      <protection locked="0"/>
    </xf>
    <xf numFmtId="49" fontId="2" fillId="0" borderId="0" xfId="1" applyNumberFormat="1" applyFont="1" applyAlignment="1" applyProtection="1">
      <alignment horizontal="center"/>
      <protection locked="0"/>
    </xf>
    <xf numFmtId="165" fontId="2" fillId="0" borderId="0" xfId="1" applyNumberFormat="1" applyFont="1" applyAlignment="1" applyProtection="1">
      <alignment horizontal="right"/>
      <protection locked="0"/>
    </xf>
    <xf numFmtId="0" fontId="2" fillId="0" borderId="4" xfId="5" applyFont="1" applyBorder="1" applyAlignment="1">
      <alignment vertical="center" wrapText="1"/>
    </xf>
    <xf numFmtId="0" fontId="2" fillId="0" borderId="4" xfId="1" applyNumberFormat="1" applyFont="1" applyBorder="1" applyAlignment="1">
      <alignment horizontal="center" vertical="center" wrapText="1"/>
    </xf>
    <xf numFmtId="1" fontId="3" fillId="0" borderId="0" xfId="1" applyNumberFormat="1" applyFont="1" applyFill="1" applyAlignment="1" applyProtection="1">
      <alignment horizontal="left"/>
      <protection locked="0"/>
    </xf>
    <xf numFmtId="166" fontId="2" fillId="0" borderId="0" xfId="1" applyNumberFormat="1" applyFont="1"/>
    <xf numFmtId="166" fontId="11" fillId="0" borderId="0" xfId="1" applyNumberFormat="1" applyFont="1"/>
    <xf numFmtId="0" fontId="12" fillId="0" borderId="0" xfId="1" applyNumberFormat="1" applyFont="1" applyAlignment="1" applyProtection="1">
      <alignment horizontal="right"/>
      <protection locked="0"/>
    </xf>
    <xf numFmtId="0" fontId="11" fillId="0" borderId="0" xfId="1" applyNumberFormat="1" applyFont="1" applyAlignment="1" applyProtection="1">
      <alignment horizontal="right"/>
      <protection locked="0"/>
    </xf>
    <xf numFmtId="0" fontId="11" fillId="0" borderId="0" xfId="1" applyNumberFormat="1" applyFont="1" applyProtection="1">
      <protection locked="0"/>
    </xf>
    <xf numFmtId="0" fontId="11" fillId="0" borderId="0" xfId="1" applyNumberFormat="1" applyFont="1" applyAlignment="1" applyProtection="1">
      <alignment wrapText="1"/>
      <protection locked="0"/>
    </xf>
    <xf numFmtId="0" fontId="4" fillId="0" borderId="0" xfId="1" applyNumberFormat="1" applyFont="1" applyAlignment="1" applyProtection="1">
      <alignment horizontal="right"/>
      <protection locked="0"/>
    </xf>
    <xf numFmtId="14" fontId="11" fillId="0" borderId="0" xfId="1" applyNumberFormat="1" applyFont="1" applyAlignment="1" applyProtection="1">
      <alignment horizontal="left" wrapText="1"/>
      <protection locked="0"/>
    </xf>
    <xf numFmtId="0" fontId="12" fillId="0" borderId="1" xfId="1" applyNumberFormat="1" applyFont="1" applyBorder="1" applyProtection="1">
      <protection locked="0"/>
    </xf>
    <xf numFmtId="0" fontId="12" fillId="0" borderId="1" xfId="1" applyNumberFormat="1" applyFont="1" applyBorder="1" applyAlignment="1" applyProtection="1">
      <alignment wrapText="1"/>
      <protection locked="0"/>
    </xf>
    <xf numFmtId="0" fontId="12" fillId="0" borderId="1" xfId="1" applyNumberFormat="1" applyFont="1" applyBorder="1" applyAlignment="1" applyProtection="1">
      <alignment horizontal="right"/>
      <protection locked="0"/>
    </xf>
    <xf numFmtId="0" fontId="12" fillId="0" borderId="4" xfId="1" applyNumberFormat="1" applyFont="1" applyBorder="1" applyAlignment="1" applyProtection="1">
      <alignment horizontal="center" vertical="center" wrapText="1"/>
      <protection locked="0"/>
    </xf>
    <xf numFmtId="0" fontId="11" fillId="0" borderId="4" xfId="1" applyNumberFormat="1" applyFont="1" applyBorder="1" applyAlignment="1">
      <alignment wrapText="1"/>
    </xf>
    <xf numFmtId="49" fontId="11" fillId="0" borderId="4" xfId="1" applyNumberFormat="1" applyFont="1" applyBorder="1" applyAlignment="1" applyProtection="1">
      <alignment horizontal="center" wrapText="1"/>
      <protection locked="0"/>
    </xf>
    <xf numFmtId="166" fontId="12" fillId="0" borderId="4" xfId="1" applyNumberFormat="1" applyFont="1" applyBorder="1" applyAlignment="1" applyProtection="1">
      <alignment wrapText="1"/>
      <protection locked="0"/>
    </xf>
    <xf numFmtId="166" fontId="12" fillId="0" borderId="4" xfId="1" quotePrefix="1" applyNumberFormat="1" applyFont="1" applyBorder="1" applyAlignment="1" applyProtection="1">
      <alignment wrapText="1"/>
      <protection locked="0"/>
    </xf>
    <xf numFmtId="0" fontId="12" fillId="0" borderId="4" xfId="1" applyNumberFormat="1" applyFont="1" applyBorder="1" applyAlignment="1">
      <alignment wrapText="1"/>
    </xf>
    <xf numFmtId="49" fontId="12" fillId="0" borderId="4" xfId="1" applyNumberFormat="1" applyFont="1" applyBorder="1" applyAlignment="1" applyProtection="1">
      <alignment horizontal="center" wrapText="1"/>
      <protection locked="0"/>
    </xf>
    <xf numFmtId="4" fontId="12" fillId="0" borderId="8" xfId="4" applyNumberFormat="1" applyFont="1" applyBorder="1" applyAlignment="1">
      <alignment vertical="top" wrapText="1"/>
    </xf>
    <xf numFmtId="166" fontId="12" fillId="0" borderId="4" xfId="1" quotePrefix="1" applyNumberFormat="1" applyFont="1" applyBorder="1" applyProtection="1">
      <protection locked="0"/>
    </xf>
    <xf numFmtId="166" fontId="12" fillId="0" borderId="4" xfId="1" applyNumberFormat="1" applyFont="1" applyBorder="1" applyProtection="1">
      <protection locked="0"/>
    </xf>
    <xf numFmtId="49" fontId="12" fillId="0" borderId="4" xfId="1" applyNumberFormat="1" applyFont="1" applyBorder="1" applyAlignment="1" applyProtection="1">
      <alignment horizontal="center" vertical="top" wrapText="1"/>
      <protection locked="0"/>
    </xf>
    <xf numFmtId="166" fontId="12" fillId="0" borderId="4" xfId="1" applyNumberFormat="1" applyFont="1" applyBorder="1" applyAlignment="1" applyProtection="1">
      <alignment vertical="top" wrapText="1"/>
      <protection locked="0"/>
    </xf>
    <xf numFmtId="166" fontId="12" fillId="0" borderId="4" xfId="1" quotePrefix="1" applyNumberFormat="1" applyFont="1" applyBorder="1" applyAlignment="1" applyProtection="1">
      <alignment vertical="top" wrapText="1"/>
      <protection locked="0"/>
    </xf>
    <xf numFmtId="166" fontId="12" fillId="0" borderId="4" xfId="1" quotePrefix="1" applyNumberFormat="1" applyFont="1" applyBorder="1" applyAlignment="1" applyProtection="1">
      <alignment horizontal="left" wrapText="1"/>
      <protection locked="0"/>
    </xf>
    <xf numFmtId="166" fontId="12" fillId="0" borderId="4" xfId="1" applyNumberFormat="1" applyFont="1" applyBorder="1" applyAlignment="1" applyProtection="1">
      <alignment horizontal="left" wrapText="1"/>
      <protection locked="0"/>
    </xf>
    <xf numFmtId="4" fontId="11" fillId="0" borderId="8" xfId="4" applyNumberFormat="1" applyFont="1" applyBorder="1" applyAlignment="1">
      <alignment vertical="top" wrapText="1"/>
    </xf>
    <xf numFmtId="49" fontId="12" fillId="0" borderId="4" xfId="1" applyNumberFormat="1" applyFont="1" applyFill="1" applyBorder="1" applyAlignment="1" applyProtection="1">
      <alignment horizontal="center" wrapText="1"/>
      <protection locked="0"/>
    </xf>
    <xf numFmtId="166" fontId="12" fillId="0" borderId="4" xfId="1" applyNumberFormat="1" applyFont="1" applyFill="1" applyBorder="1" applyAlignment="1" applyProtection="1">
      <alignment wrapText="1"/>
      <protection locked="0"/>
    </xf>
    <xf numFmtId="166" fontId="12" fillId="0" borderId="4" xfId="1" quotePrefix="1" applyNumberFormat="1" applyFont="1" applyFill="1" applyBorder="1" applyAlignment="1" applyProtection="1">
      <alignment wrapText="1"/>
      <protection locked="0"/>
    </xf>
    <xf numFmtId="166" fontId="12" fillId="0" borderId="4" xfId="1" quotePrefix="1" applyNumberFormat="1" applyFont="1" applyFill="1" applyBorder="1" applyAlignment="1" applyProtection="1">
      <alignment horizontal="left" wrapText="1"/>
      <protection locked="0"/>
    </xf>
    <xf numFmtId="166" fontId="12" fillId="0" borderId="4" xfId="1" quotePrefix="1" applyNumberFormat="1" applyFont="1" applyFill="1" applyBorder="1" applyProtection="1">
      <protection locked="0"/>
    </xf>
    <xf numFmtId="166" fontId="12" fillId="0" borderId="4" xfId="1" applyNumberFormat="1" applyFont="1" applyFill="1" applyBorder="1" applyProtection="1">
      <protection locked="0"/>
    </xf>
    <xf numFmtId="0" fontId="12" fillId="0" borderId="0" xfId="1" applyNumberFormat="1" applyFont="1" applyAlignment="1" applyProtection="1">
      <alignment horizontal="left" wrapText="1"/>
      <protection locked="0"/>
    </xf>
    <xf numFmtId="0" fontId="11" fillId="0" borderId="0" xfId="1" applyNumberFormat="1" applyFont="1" applyAlignment="1" applyProtection="1">
      <alignment horizontal="left" wrapText="1"/>
      <protection locked="0"/>
    </xf>
    <xf numFmtId="0" fontId="12" fillId="0" borderId="0" xfId="1" applyNumberFormat="1" applyFont="1" applyAlignment="1" applyProtection="1">
      <alignment horizontal="center" vertical="center"/>
      <protection locked="0"/>
    </xf>
    <xf numFmtId="0" fontId="2" fillId="0" borderId="0" xfId="0" applyNumberFormat="1" applyFont="1" applyAlignment="1" applyProtection="1">
      <alignment wrapText="1"/>
      <protection locked="0"/>
    </xf>
    <xf numFmtId="0" fontId="4" fillId="0" borderId="0" xfId="0" applyNumberFormat="1" applyFont="1" applyAlignment="1" applyProtection="1">
      <alignment horizontal="left" wrapText="1"/>
      <protection locked="0"/>
    </xf>
    <xf numFmtId="0" fontId="2" fillId="0" borderId="0" xfId="0" applyNumberFormat="1" applyFont="1" applyAlignment="1" applyProtection="1">
      <alignment horizontal="left" wrapText="1"/>
      <protection locked="0"/>
    </xf>
    <xf numFmtId="0" fontId="2" fillId="0" borderId="0" xfId="1" applyNumberFormat="1" applyFont="1" applyAlignment="1" applyProtection="1">
      <alignment horizontal="center"/>
      <protection locked="0"/>
    </xf>
    <xf numFmtId="0" fontId="2" fillId="0" borderId="0" xfId="0" applyNumberFormat="1" applyFont="1" applyAlignment="1" applyProtection="1">
      <alignment horizontal="center" wrapText="1"/>
      <protection locked="0"/>
    </xf>
    <xf numFmtId="0" fontId="15" fillId="0" borderId="0" xfId="1" applyNumberFormat="1" applyFont="1" applyAlignment="1" applyProtection="1">
      <alignment wrapText="1"/>
      <protection locked="0"/>
    </xf>
    <xf numFmtId="0" fontId="15" fillId="0" borderId="0" xfId="1" applyNumberFormat="1" applyFont="1" applyProtection="1">
      <protection locked="0"/>
    </xf>
    <xf numFmtId="164" fontId="1" fillId="0" borderId="0" xfId="0" applyFont="1" applyAlignment="1">
      <alignment horizontal="right"/>
    </xf>
    <xf numFmtId="0" fontId="14" fillId="0" borderId="0" xfId="1" applyNumberFormat="1" applyFont="1"/>
    <xf numFmtId="0" fontId="14" fillId="0" borderId="0" xfId="1" applyNumberFormat="1" applyFont="1" applyAlignment="1">
      <alignment horizontal="right"/>
    </xf>
    <xf numFmtId="0" fontId="2" fillId="0" borderId="1" xfId="1" applyNumberFormat="1" applyFont="1" applyBorder="1" applyAlignment="1" applyProtection="1">
      <alignment horizontal="right"/>
      <protection locked="0"/>
    </xf>
    <xf numFmtId="0" fontId="2" fillId="0" borderId="1" xfId="1" applyNumberFormat="1" applyFont="1" applyBorder="1" applyAlignment="1">
      <alignment horizontal="right"/>
    </xf>
    <xf numFmtId="0" fontId="2" fillId="0" borderId="4" xfId="1" applyNumberFormat="1" applyFont="1" applyBorder="1" applyAlignment="1">
      <alignment wrapText="1"/>
    </xf>
    <xf numFmtId="49" fontId="2" fillId="0" borderId="4" xfId="1" applyNumberFormat="1" applyFont="1" applyBorder="1" applyAlignment="1">
      <alignment horizontal="center"/>
    </xf>
    <xf numFmtId="166" fontId="2" fillId="0" borderId="4" xfId="1" applyNumberFormat="1" applyFont="1" applyBorder="1" applyProtection="1">
      <protection locked="0"/>
    </xf>
    <xf numFmtId="49" fontId="4" fillId="0" borderId="4" xfId="1" applyNumberFormat="1" applyFont="1" applyBorder="1" applyAlignment="1">
      <alignment horizontal="center"/>
    </xf>
    <xf numFmtId="166" fontId="4" fillId="0" borderId="4" xfId="1" quotePrefix="1" applyNumberFormat="1" applyFont="1" applyBorder="1" applyAlignment="1">
      <alignment horizontal="center"/>
    </xf>
    <xf numFmtId="0" fontId="2" fillId="0" borderId="8" xfId="4" applyFont="1" applyBorder="1" applyAlignment="1">
      <alignment wrapText="1"/>
    </xf>
    <xf numFmtId="166" fontId="2" fillId="0" borderId="5" xfId="1" applyNumberFormat="1" applyFont="1" applyBorder="1" applyProtection="1">
      <protection locked="0"/>
    </xf>
    <xf numFmtId="0" fontId="4" fillId="0" borderId="8" xfId="4" applyFont="1" applyBorder="1" applyAlignment="1">
      <alignment wrapText="1"/>
    </xf>
    <xf numFmtId="166" fontId="4" fillId="0" borderId="4" xfId="1" applyNumberFormat="1" applyFont="1" applyBorder="1" applyProtection="1">
      <protection locked="0"/>
    </xf>
    <xf numFmtId="166" fontId="4" fillId="0" borderId="5" xfId="1" applyNumberFormat="1" applyFont="1" applyBorder="1" applyProtection="1">
      <protection locked="0"/>
    </xf>
    <xf numFmtId="4" fontId="2" fillId="0" borderId="4" xfId="1" applyNumberFormat="1" applyFont="1" applyBorder="1" applyProtection="1">
      <protection locked="0"/>
    </xf>
    <xf numFmtId="0" fontId="2" fillId="0" borderId="0" xfId="1" applyNumberFormat="1" applyFont="1" applyAlignment="1" applyProtection="1">
      <alignment wrapText="1"/>
      <protection locked="0"/>
    </xf>
    <xf numFmtId="0" fontId="2" fillId="0" borderId="0" xfId="1" applyNumberFormat="1" applyFont="1" applyAlignment="1" applyProtection="1">
      <alignment horizontal="center" wrapText="1"/>
      <protection locked="0"/>
    </xf>
    <xf numFmtId="0" fontId="4" fillId="0" borderId="0" xfId="1" applyNumberFormat="1" applyFont="1" applyAlignment="1" applyProtection="1">
      <alignment wrapText="1"/>
      <protection locked="0"/>
    </xf>
    <xf numFmtId="164" fontId="2" fillId="0" borderId="0" xfId="1" applyFont="1" applyAlignment="1" applyProtection="1">
      <alignment horizontal="right"/>
      <protection locked="0"/>
    </xf>
    <xf numFmtId="164" fontId="3" fillId="0" borderId="0" xfId="1" applyFont="1" applyProtection="1">
      <protection locked="0"/>
    </xf>
    <xf numFmtId="0" fontId="4" fillId="0" borderId="0" xfId="1" applyNumberFormat="1" applyFont="1" applyProtection="1">
      <protection locked="0"/>
    </xf>
    <xf numFmtId="0" fontId="2" fillId="0" borderId="1" xfId="1" applyNumberFormat="1" applyFont="1" applyBorder="1" applyProtection="1">
      <protection locked="0"/>
    </xf>
    <xf numFmtId="0" fontId="2" fillId="0" borderId="1" xfId="1" applyNumberFormat="1" applyFont="1" applyBorder="1"/>
    <xf numFmtId="166" fontId="4" fillId="0" borderId="4" xfId="1" applyNumberFormat="1" applyFont="1" applyBorder="1" applyAlignment="1" applyProtection="1">
      <alignment horizontal="right"/>
      <protection locked="0"/>
    </xf>
    <xf numFmtId="0" fontId="2" fillId="0" borderId="4" xfId="4" applyFont="1" applyBorder="1" applyAlignment="1">
      <alignment wrapText="1"/>
    </xf>
    <xf numFmtId="166" fontId="2" fillId="0" borderId="4" xfId="1" applyNumberFormat="1" applyFont="1" applyBorder="1" applyAlignment="1" applyProtection="1">
      <alignment horizontal="right"/>
      <protection locked="0"/>
    </xf>
    <xf numFmtId="0" fontId="4" fillId="0" borderId="4" xfId="1" applyNumberFormat="1" applyFont="1" applyBorder="1" applyAlignment="1">
      <alignment vertical="top" wrapText="1"/>
    </xf>
    <xf numFmtId="0" fontId="4" fillId="0" borderId="4" xfId="1" applyNumberFormat="1" applyFont="1" applyBorder="1" applyAlignment="1">
      <alignment horizontal="center"/>
    </xf>
    <xf numFmtId="166" fontId="4" fillId="0" borderId="4" xfId="1" quotePrefix="1" applyNumberFormat="1" applyFont="1" applyBorder="1" applyAlignment="1">
      <alignment horizontal="right" wrapText="1"/>
    </xf>
    <xf numFmtId="0" fontId="4" fillId="0" borderId="4" xfId="4" applyFont="1" applyBorder="1" applyAlignment="1">
      <alignment wrapText="1"/>
    </xf>
    <xf numFmtId="0" fontId="2" fillId="0" borderId="4" xfId="4" applyFont="1" applyBorder="1"/>
    <xf numFmtId="0" fontId="4" fillId="0" borderId="4" xfId="4" applyFont="1" applyBorder="1"/>
    <xf numFmtId="0" fontId="4" fillId="0" borderId="4" xfId="1" applyNumberFormat="1" applyFont="1" applyBorder="1" applyAlignment="1">
      <alignment horizontal="left" vertical="center" wrapText="1"/>
    </xf>
    <xf numFmtId="0" fontId="4" fillId="0" borderId="4" xfId="1" applyNumberFormat="1" applyFont="1" applyBorder="1" applyAlignment="1">
      <alignment horizontal="center" vertical="center" wrapText="1"/>
    </xf>
    <xf numFmtId="166" fontId="4" fillId="0" borderId="4" xfId="1" applyNumberFormat="1" applyFont="1" applyBorder="1" applyAlignment="1" applyProtection="1">
      <alignment horizontal="right" vertical="center" wrapText="1"/>
      <protection locked="0"/>
    </xf>
    <xf numFmtId="166" fontId="4" fillId="0" borderId="4" xfId="1" applyNumberFormat="1" applyFont="1" applyBorder="1" applyAlignment="1">
      <alignment horizontal="right"/>
    </xf>
    <xf numFmtId="0" fontId="2" fillId="0" borderId="0" xfId="1" applyNumberFormat="1" applyFont="1" applyAlignment="1" applyProtection="1">
      <alignment horizontal="center" vertical="top" wrapText="1"/>
      <protection locked="0"/>
    </xf>
    <xf numFmtId="0" fontId="7" fillId="0" borderId="0" xfId="1" applyNumberFormat="1" applyFont="1" applyAlignment="1" applyProtection="1">
      <alignment horizontal="left" vertical="top" wrapText="1"/>
      <protection locked="0"/>
    </xf>
    <xf numFmtId="0" fontId="3" fillId="0" borderId="0" xfId="1" applyNumberFormat="1" applyFont="1" applyAlignment="1" applyProtection="1">
      <alignment horizontal="left" vertical="top" wrapText="1"/>
      <protection locked="0"/>
    </xf>
    <xf numFmtId="0" fontId="3" fillId="0" borderId="0" xfId="1" applyNumberFormat="1" applyFont="1" applyAlignment="1" applyProtection="1">
      <alignment horizontal="center"/>
      <protection locked="0"/>
    </xf>
    <xf numFmtId="166" fontId="16" fillId="0" borderId="4" xfId="1" applyNumberFormat="1" applyFont="1" applyBorder="1" applyAlignment="1" applyProtection="1">
      <alignment horizontal="right" wrapText="1"/>
      <protection locked="0"/>
    </xf>
    <xf numFmtId="166" fontId="16" fillId="0" borderId="4" xfId="1" applyNumberFormat="1" applyFont="1" applyBorder="1" applyAlignment="1" applyProtection="1">
      <alignment horizontal="right"/>
      <protection locked="0"/>
    </xf>
    <xf numFmtId="166" fontId="17" fillId="0" borderId="4" xfId="1" applyNumberFormat="1" applyFont="1" applyBorder="1" applyAlignment="1" applyProtection="1">
      <alignment horizontal="right"/>
      <protection locked="0"/>
    </xf>
    <xf numFmtId="166" fontId="16" fillId="0" borderId="4" xfId="0" applyNumberFormat="1" applyFont="1" applyBorder="1" applyAlignment="1" applyProtection="1">
      <alignment horizontal="left" wrapText="1"/>
      <protection locked="0"/>
    </xf>
    <xf numFmtId="166" fontId="16" fillId="0" borderId="4" xfId="0" applyNumberFormat="1" applyFont="1" applyBorder="1" applyAlignment="1" applyProtection="1">
      <alignment horizontal="left" vertical="top" wrapText="1"/>
      <protection locked="0"/>
    </xf>
    <xf numFmtId="166" fontId="16" fillId="0" borderId="4" xfId="1" applyNumberFormat="1" applyFont="1" applyBorder="1" applyProtection="1">
      <protection locked="0"/>
    </xf>
    <xf numFmtId="3" fontId="16" fillId="0" borderId="4" xfId="0" applyNumberFormat="1" applyFont="1" applyBorder="1" applyAlignment="1" applyProtection="1">
      <alignment horizontal="right" wrapText="1"/>
      <protection locked="0"/>
    </xf>
    <xf numFmtId="3" fontId="16" fillId="0" borderId="4" xfId="0" applyNumberFormat="1" applyFont="1" applyBorder="1" applyAlignment="1" applyProtection="1">
      <alignment horizontal="right"/>
      <protection locked="0"/>
    </xf>
    <xf numFmtId="3" fontId="16" fillId="0" borderId="4" xfId="0" applyNumberFormat="1" applyFont="1" applyBorder="1" applyAlignment="1" applyProtection="1">
      <alignment horizontal="right" vertical="top" wrapText="1"/>
      <protection locked="0"/>
    </xf>
    <xf numFmtId="3" fontId="16" fillId="0" borderId="4" xfId="3" applyNumberFormat="1" applyFont="1" applyBorder="1" applyAlignment="1" applyProtection="1">
      <alignment horizontal="right" wrapText="1"/>
      <protection locked="0"/>
    </xf>
    <xf numFmtId="3" fontId="16" fillId="0" borderId="4" xfId="0" applyNumberFormat="1" applyFont="1" applyBorder="1" applyProtection="1">
      <protection locked="0"/>
    </xf>
    <xf numFmtId="3" fontId="16" fillId="0" borderId="4" xfId="3" applyNumberFormat="1" applyFont="1" applyBorder="1" applyAlignment="1" applyProtection="1">
      <alignment horizontal="left" wrapText="1"/>
      <protection locked="0"/>
    </xf>
    <xf numFmtId="3" fontId="18" fillId="0" borderId="4" xfId="0" applyNumberFormat="1" applyFont="1" applyBorder="1" applyAlignment="1" applyProtection="1">
      <alignment horizontal="right" wrapText="1"/>
      <protection locked="0"/>
    </xf>
    <xf numFmtId="3" fontId="18" fillId="0" borderId="4" xfId="0" applyNumberFormat="1" applyFont="1" applyBorder="1" applyProtection="1">
      <protection locked="0"/>
    </xf>
    <xf numFmtId="3" fontId="16" fillId="0" borderId="4" xfId="0" applyNumberFormat="1" applyFont="1" applyBorder="1" applyAlignment="1">
      <alignment horizontal="right" wrapText="1"/>
    </xf>
    <xf numFmtId="164" fontId="3" fillId="0" borderId="0" xfId="1" applyFont="1" applyAlignment="1" applyProtection="1">
      <alignment horizontal="left" wrapText="1"/>
      <protection locked="0"/>
    </xf>
    <xf numFmtId="164" fontId="3" fillId="0" borderId="0" xfId="1" applyFont="1" applyAlignment="1" applyProtection="1">
      <alignment horizontal="left" vertical="top" wrapText="1"/>
      <protection locked="0"/>
    </xf>
    <xf numFmtId="0" fontId="2" fillId="0" borderId="4" xfId="1" applyNumberFormat="1" applyFont="1" applyBorder="1" applyAlignment="1">
      <alignment horizontal="center" vertical="center" wrapText="1"/>
    </xf>
    <xf numFmtId="0" fontId="14" fillId="0" borderId="4" xfId="0" applyNumberFormat="1" applyFont="1" applyBorder="1" applyAlignment="1">
      <alignment horizontal="center" vertical="center" wrapText="1"/>
    </xf>
    <xf numFmtId="49" fontId="14" fillId="0" borderId="4" xfId="0" applyNumberFormat="1" applyFont="1" applyBorder="1" applyAlignment="1">
      <alignment horizontal="center" vertical="center" wrapText="1"/>
    </xf>
    <xf numFmtId="49" fontId="14" fillId="0" borderId="4" xfId="0" applyNumberFormat="1" applyFont="1" applyBorder="1" applyAlignment="1">
      <alignment horizontal="center" vertical="center"/>
    </xf>
    <xf numFmtId="0" fontId="2" fillId="0" borderId="2" xfId="1" applyNumberFormat="1" applyFont="1" applyBorder="1" applyAlignment="1">
      <alignment horizontal="center" vertical="center" wrapText="1"/>
    </xf>
    <xf numFmtId="0" fontId="2" fillId="0" borderId="3" xfId="1" applyNumberFormat="1" applyFont="1" applyBorder="1" applyAlignment="1">
      <alignment horizontal="center" vertical="center" wrapText="1"/>
    </xf>
    <xf numFmtId="0" fontId="12" fillId="0" borderId="2" xfId="1" applyNumberFormat="1" applyFont="1" applyBorder="1" applyAlignment="1" applyProtection="1">
      <alignment horizontal="center" vertical="center" wrapText="1"/>
      <protection locked="0"/>
    </xf>
    <xf numFmtId="0" fontId="12" fillId="0" borderId="3" xfId="1" applyNumberFormat="1" applyFont="1" applyBorder="1" applyAlignment="1" applyProtection="1">
      <alignment horizontal="center" vertical="center" wrapText="1"/>
      <protection locked="0"/>
    </xf>
    <xf numFmtId="0" fontId="12" fillId="0" borderId="6" xfId="1" applyNumberFormat="1" applyFont="1" applyBorder="1" applyAlignment="1" applyProtection="1">
      <alignment horizontal="center" vertical="center" wrapText="1"/>
      <protection locked="0"/>
    </xf>
    <xf numFmtId="0" fontId="12" fillId="0" borderId="7" xfId="1" applyNumberFormat="1" applyFont="1" applyBorder="1" applyAlignment="1" applyProtection="1">
      <alignment horizontal="center" vertical="center" wrapText="1"/>
      <protection locked="0"/>
    </xf>
    <xf numFmtId="0" fontId="12" fillId="0" borderId="5" xfId="1" applyNumberFormat="1" applyFont="1" applyBorder="1" applyAlignment="1" applyProtection="1">
      <alignment horizontal="center" vertical="center" wrapText="1"/>
      <protection locked="0"/>
    </xf>
  </cellXfs>
  <cellStyles count="6">
    <cellStyle name="Обычный" xfId="0" builtinId="0"/>
    <cellStyle name="Обычный 12" xfId="5"/>
    <cellStyle name="Обычный 2 2" xfId="1"/>
    <cellStyle name="Обычный 2 2 2 3" xfId="2"/>
    <cellStyle name="Обычный 2 2 3 2" xfId="4"/>
    <cellStyle name="Обычный_Формы ФО_Мэппинг_финальный - Алтынкуль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26" Type="http://schemas.openxmlformats.org/officeDocument/2006/relationships/externalLink" Target="externalLinks/externalLink22.xml"/><Relationship Id="rId39" Type="http://schemas.openxmlformats.org/officeDocument/2006/relationships/externalLink" Target="externalLinks/externalLink35.xml"/><Relationship Id="rId21" Type="http://schemas.openxmlformats.org/officeDocument/2006/relationships/externalLink" Target="externalLinks/externalLink17.xml"/><Relationship Id="rId34" Type="http://schemas.openxmlformats.org/officeDocument/2006/relationships/externalLink" Target="externalLinks/externalLink30.xml"/><Relationship Id="rId42" Type="http://schemas.openxmlformats.org/officeDocument/2006/relationships/externalLink" Target="externalLinks/externalLink38.xml"/><Relationship Id="rId47" Type="http://schemas.openxmlformats.org/officeDocument/2006/relationships/externalLink" Target="externalLinks/externalLink43.xml"/><Relationship Id="rId50" Type="http://schemas.openxmlformats.org/officeDocument/2006/relationships/externalLink" Target="externalLinks/externalLink46.xml"/><Relationship Id="rId55" Type="http://schemas.openxmlformats.org/officeDocument/2006/relationships/externalLink" Target="externalLinks/externalLink51.xml"/><Relationship Id="rId63" Type="http://schemas.openxmlformats.org/officeDocument/2006/relationships/styles" Target="styles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0" Type="http://schemas.openxmlformats.org/officeDocument/2006/relationships/externalLink" Target="externalLinks/externalLink16.xml"/><Relationship Id="rId29" Type="http://schemas.openxmlformats.org/officeDocument/2006/relationships/externalLink" Target="externalLinks/externalLink25.xml"/><Relationship Id="rId41" Type="http://schemas.openxmlformats.org/officeDocument/2006/relationships/externalLink" Target="externalLinks/externalLink37.xml"/><Relationship Id="rId54" Type="http://schemas.openxmlformats.org/officeDocument/2006/relationships/externalLink" Target="externalLinks/externalLink50.xml"/><Relationship Id="rId6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24" Type="http://schemas.openxmlformats.org/officeDocument/2006/relationships/externalLink" Target="externalLinks/externalLink20.xml"/><Relationship Id="rId32" Type="http://schemas.openxmlformats.org/officeDocument/2006/relationships/externalLink" Target="externalLinks/externalLink28.xml"/><Relationship Id="rId37" Type="http://schemas.openxmlformats.org/officeDocument/2006/relationships/externalLink" Target="externalLinks/externalLink33.xml"/><Relationship Id="rId40" Type="http://schemas.openxmlformats.org/officeDocument/2006/relationships/externalLink" Target="externalLinks/externalLink36.xml"/><Relationship Id="rId45" Type="http://schemas.openxmlformats.org/officeDocument/2006/relationships/externalLink" Target="externalLinks/externalLink41.xml"/><Relationship Id="rId53" Type="http://schemas.openxmlformats.org/officeDocument/2006/relationships/externalLink" Target="externalLinks/externalLink49.xml"/><Relationship Id="rId58" Type="http://schemas.openxmlformats.org/officeDocument/2006/relationships/externalLink" Target="externalLinks/externalLink54.xml"/><Relationship Id="rId5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1.xml"/><Relationship Id="rId23" Type="http://schemas.openxmlformats.org/officeDocument/2006/relationships/externalLink" Target="externalLinks/externalLink19.xml"/><Relationship Id="rId28" Type="http://schemas.openxmlformats.org/officeDocument/2006/relationships/externalLink" Target="externalLinks/externalLink24.xml"/><Relationship Id="rId36" Type="http://schemas.openxmlformats.org/officeDocument/2006/relationships/externalLink" Target="externalLinks/externalLink32.xml"/><Relationship Id="rId49" Type="http://schemas.openxmlformats.org/officeDocument/2006/relationships/externalLink" Target="externalLinks/externalLink45.xml"/><Relationship Id="rId57" Type="http://schemas.openxmlformats.org/officeDocument/2006/relationships/externalLink" Target="externalLinks/externalLink53.xml"/><Relationship Id="rId61" Type="http://schemas.openxmlformats.org/officeDocument/2006/relationships/externalLink" Target="externalLinks/externalLink57.xml"/><Relationship Id="rId10" Type="http://schemas.openxmlformats.org/officeDocument/2006/relationships/externalLink" Target="externalLinks/externalLink6.xml"/><Relationship Id="rId19" Type="http://schemas.openxmlformats.org/officeDocument/2006/relationships/externalLink" Target="externalLinks/externalLink15.xml"/><Relationship Id="rId31" Type="http://schemas.openxmlformats.org/officeDocument/2006/relationships/externalLink" Target="externalLinks/externalLink27.xml"/><Relationship Id="rId44" Type="http://schemas.openxmlformats.org/officeDocument/2006/relationships/externalLink" Target="externalLinks/externalLink40.xml"/><Relationship Id="rId52" Type="http://schemas.openxmlformats.org/officeDocument/2006/relationships/externalLink" Target="externalLinks/externalLink48.xml"/><Relationship Id="rId60" Type="http://schemas.openxmlformats.org/officeDocument/2006/relationships/externalLink" Target="externalLinks/externalLink56.xml"/><Relationship Id="rId65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Relationship Id="rId22" Type="http://schemas.openxmlformats.org/officeDocument/2006/relationships/externalLink" Target="externalLinks/externalLink18.xml"/><Relationship Id="rId27" Type="http://schemas.openxmlformats.org/officeDocument/2006/relationships/externalLink" Target="externalLinks/externalLink23.xml"/><Relationship Id="rId30" Type="http://schemas.openxmlformats.org/officeDocument/2006/relationships/externalLink" Target="externalLinks/externalLink26.xml"/><Relationship Id="rId35" Type="http://schemas.openxmlformats.org/officeDocument/2006/relationships/externalLink" Target="externalLinks/externalLink31.xml"/><Relationship Id="rId43" Type="http://schemas.openxmlformats.org/officeDocument/2006/relationships/externalLink" Target="externalLinks/externalLink39.xml"/><Relationship Id="rId48" Type="http://schemas.openxmlformats.org/officeDocument/2006/relationships/externalLink" Target="externalLinks/externalLink44.xml"/><Relationship Id="rId56" Type="http://schemas.openxmlformats.org/officeDocument/2006/relationships/externalLink" Target="externalLinks/externalLink52.xml"/><Relationship Id="rId64" Type="http://schemas.openxmlformats.org/officeDocument/2006/relationships/sharedStrings" Target="sharedStrings.xml"/><Relationship Id="rId8" Type="http://schemas.openxmlformats.org/officeDocument/2006/relationships/externalLink" Target="externalLinks/externalLink4.xml"/><Relationship Id="rId51" Type="http://schemas.openxmlformats.org/officeDocument/2006/relationships/externalLink" Target="externalLinks/externalLink47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5" Type="http://schemas.openxmlformats.org/officeDocument/2006/relationships/externalLink" Target="externalLinks/externalLink21.xml"/><Relationship Id="rId33" Type="http://schemas.openxmlformats.org/officeDocument/2006/relationships/externalLink" Target="externalLinks/externalLink29.xml"/><Relationship Id="rId38" Type="http://schemas.openxmlformats.org/officeDocument/2006/relationships/externalLink" Target="externalLinks/externalLink34.xml"/><Relationship Id="rId46" Type="http://schemas.openxmlformats.org/officeDocument/2006/relationships/externalLink" Target="externalLinks/externalLink42.xml"/><Relationship Id="rId59" Type="http://schemas.openxmlformats.org/officeDocument/2006/relationships/externalLink" Target="externalLinks/externalLink55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_FES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~1\EYeguy\LOCALS~1\Temp\PBC-Final%20Kmod8-December-200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My%20Documents\0_PROJECTS\5_Apogey_Bank_2001_6\Apogei_2001_6_AP_PAD\Apogei_2001_6_L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abaitkhanova\Local%20Settings\Temporary%20Internet%20Files\OLK7\HSBC_2003_Analyt_Final_phase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1611%20Preliminary%20Analytical%20Procedures%20Workbook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K-PRIMARY01\AlexandraR\TREASURY\Local%20money\Local%20Money01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LBASSDAT\Folders\Audit\Audit99\Allianz%20Bulgaria%20Holding\auditwork\Consolidation\Consol%20workings%20Allianz%2012m1999%2011.01.%20Victor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&#1055;&#1072;&#1082;&#1077;&#1090;%20&#1085;&#1072;%20&#1087;&#1086;&#1083;&#1091;&#1075;&#1086;&#1076;&#1086;&#1074;&#1086;&#1081;%20&#1086;&#1089;&#1085;&#1086;&#1074;&#1077;%201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nmalyarova\My%20Documents\CLIENTS\AMZ\2004\2004\AMZ\TB_revised\AMZ_2003_TB_%20Report%20Tabl%20after%20Alla%20RN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WINDOWS\TEMP\Rar$DI33.587\Updated%20Templates\Business%2021.08.02\2003%20Altai%20-%20busn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1\SharedDocs\Documents%20and%20Settings\ageyze\My%20Documents\Projects\KMG\additional_dat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saurambayeva\My%20Documents\Clients\kto\Asel\FSL%20Asel\KTO_WB_FSL_31.12.01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4.%20&#1055;&#1072;&#1082;&#1077;&#1090;%20&#1085;&#1072;%20&#1087;&#1086;&#1083;&#1091;&#1075;&#1086;&#1076;&#1086;&#1074;&#1086;&#1081;%20&#1086;&#1089;&#1085;&#1086;&#1074;&#1077;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OYun\My%20Documents\Projects\Saga%20Creek%20Gold%20Compaly\2004\Procurement\TODD%20SPBhigh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&#1054;&#1073;&#1085;&#1086;&#1074;&#1083;&#1077;&#1085;&#1085;&#1099;&#1081;%20&#1087;&#1072;&#1082;&#1077;&#1090;%20&#1092;&#1086;&#1088;&#1084;%20&#1092;&#1080;&#1085;&#1072;&#1085;&#1089;&#1086;&#1074;&#1086;&#1081;%20&#1086;&#1090;&#1095;&#1077;&#1090;&#1085;&#1086;&#1089;&#1090;&#1080;%20&#1087;&#1086;%20&#1087;&#1088;%20184%20&#1087;&#1086;&#1089;&#1083;&#1077;&#1076;&#1085;&#1080;&#1081;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2018%20&#1054;&#1090;&#1095;&#1077;&#1090;&#1099;%20&#1050;&#1072;&#1079;&#1072;&#1090;&#1086;&#1084;&#1087;&#1088;&#1086;&#1084;\&#1053;&#1086;&#1074;&#1099;&#1081;%20&#1087;&#1072;&#1082;&#1077;&#1090;\&#1053;&#1072;&#1080;&#1084;&#1077;&#1085;&#1054;&#1088;&#1075;&#1072;&#1085;&#1080;&#1079;&#1072;&#1094;&#1080;&#1080;_&#1043;&#1043;&#1043;&#1043;_&#1052;&#1052;_&#1095;&#1072;&#1089;&#1090;&#1100;_2%20v1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OTCHET2000\jule-september2000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saurambayeva\My%20Documents\Clients\KAZOIL\Audit%201999-2002%20PIU\wp\&#1052;&#1086;&#1080;%20&#1076;&#1086;&#1082;&#1091;&#1084;&#1077;&#1085;&#1090;&#1099;\&#1060;&#1080;&#1085;&#1054;&#1090;\&#1060;&#1054;&#1048;-&#1057;&#1077;&#1085;25.12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tp200\&#1041;&#1055;6-10\DOCUME~1\M-AITZ~1\LOCALS~1\Temp\C.Lotus.Notes.Data\Documents%20and%20Settings\K-Samarova\&#1052;&#1086;&#1080;%20&#1076;&#1086;&#1082;&#1091;&#1084;&#1077;&#1085;&#1090;&#1099;\&#1055;&#1088;&#1080;&#1082;&#1072;&#1079;_182\form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abakineyev\My%20Documents\Damn%20it\Audit%20File\5000%20Sustantive%20testing%20-%20Assets\5012%20FA%20Combined%20Leadsheet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~1\ZH-SAM~1\LOCALS~1\Temp\C.Lotus.Notes.Data\57_1NKs%20&#1087;&#1083;&#1102;&#1089;%20&#1040;&#1040;_&#1053;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D.Shaikenov\&#1052;&#1086;&#1080;%20&#1076;&#1086;&#1082;&#1091;&#1084;&#1077;&#1085;&#1090;&#1099;\&#1041;&#1080;&#1079;&#1085;&#1077;&#1089;-&#1087;&#1083;&#1072;&#1085;\&#1041;&#1080;&#1079;&#1085;&#1077;&#1089;-&#1087;&#1083;&#1072;&#1085;%20610%20&#1050;&#1055;&#1057;&#1047;%20&#1050;&#1052;&#1043;\&#1041;&#1055;%20&#1076;&#1083;&#1103;%20&#1057;&#1044;%2028.12\RD_61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RIshakhanov\Desktop\payroll_2003_modified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Rajes\Projects\RGS\WF\PIT_2003_1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ud-8\&#1044;&#1077;&#1083;&#1086;\DOCUME~1\M-AITZ~1\LOCALS~1\Temp\C.Lotus.Notes.Data\Documents%20and%20Settings\K-Samarova\&#1052;&#1086;&#1080;%20&#1076;&#1086;&#1082;&#1091;&#1084;&#1077;&#1085;&#1090;&#1099;\&#1055;&#1088;&#1080;&#1082;&#1072;&#1079;_182\form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saurambayeva\My%20Documents\Clients\KAZOIL\Audit%201999-2002%20PIU\pbc\OTCHET1999\april-june99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5_&#1055;&#1088;&#1080;&#1083;&#1086;&#1078;_&#1050;_&#1054;&#1090;&#1095;&#1077;&#1090;&#1091;_&#1054;_&#1057;&#1086;&#1074;&#1086;&#1082;&#1091;&#1087;&#1044;&#1086;&#1093;%20(&#1087;&#1086;%20&#1082;&#1086;&#1084;&#1087;&#1072;&#1085;&#1080;&#1080;)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&#1054;&#1090;&#1095;&#1077;&#1090;&#1085;&#1086;&#1089;&#1090;&#1100;\Documents\SAP%20BusinessObjects%20Live%20Office%20Documents\%7b5023FDD7-A43E-4356-A841-6985677454E5%7d\4788\51_&#1056;&#1072;&#1089;&#1096;&#1080;&#1092;&#1088;&#1086;&#1074;&#1082;&#1072;_&#1056;&#1077;&#1079;&#1077;&#1088;_&#1054;&#1094;&#1077;&#1085;&#1086;&#1095;&#1054;&#1073;&#1103;&#1079;&#1072;&#1090;%20(&#1087;&#1086;%20&#1082;&#1086;&#1084;&#1087;&#1072;&#1085;&#1080;&#1080;)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Audit\Audit99\Allianz%20Bulgaria%20Holding\auditwork\Consolidation\Consol%20workings%20Allianz%2012m1999%2011.01.%20Victor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50%20PP&amp;E%20movement%20-%20%20Final%20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sdementyev\Local%20Settings\Temporary%20Internet%20Files\OLK3\Texaka_TrialFS_2002_LS_311202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rrastogi\Local%20Settings\Temporary%20Internet%20Files\OLK12B\Example%20reporting%20package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a\&#1040;&#1091;&#1076;&#1080;&#1088;&#1086;&#1074;&#1072;&#1085;&#1085;&#1072;%20&#1086;&#1090;&#1095;&#1077;&#1090;&#1085;&#1086;&#1089;&#1090;&#1100;\Documents%20and%20Settings\rrastogi\Local%20Settings\Temporary%20Internet%20Files\OLK12B\Example%20reporting%20package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My%20Documents\0_PROJECTS\09_Scala_01_12\2_Scala_01_12_wp\Scala_12_01_WP\Scala_01_12_WP_I-sec_Treas&amp;Property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&#1052;&#1086;&#1080;%20&#1076;&#1086;&#1082;&#1091;&#1084;&#1077;&#1085;&#1090;&#1099;\Sebes%20NHZ%202001%20(0var%20&#1086;&#1089;&#1085;&#1086;&#1074;&#1085;&#1086;&#1081;)\tovarNHZ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AliyaTanabergenova\My%20projects\PNKhZ\tovarNHZ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~1\M-AITZ~1\LOCALS~1\Temp\C.Lotus.Notes.Data\Documents%20and%20Settings\K-Samarova\&#1052;&#1086;&#1080;%20&#1076;&#1086;&#1082;&#1091;&#1084;&#1077;&#1085;&#1090;&#1099;\&#1055;&#1088;&#1080;&#1082;&#1072;&#1079;_182\form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orage\&#1048;&#1058;\Documents%20and%20Settings\K-Samarova\&#1052;&#1086;&#1080;%20&#1076;&#1086;&#1082;&#1091;&#1084;&#1077;&#1085;&#1090;&#1099;\&#1055;&#1088;&#1080;&#1082;&#1072;&#1079;_182\form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&#1056;&#1072;&#1073;&#1086;&#1095;&#1080;&#1081;%20&#1089;&#1090;&#1086;&#1083;\&#1041;&#1048;&#1056;&#1046;&#1040;\Gzb_1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~1\KOBILK~1\LOCALS~1\Temp\Rar$DI23.5828\135_Forms_rus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~1\KOBILK~1\LOCALS~1\Temp\Rar$DI00.765\135_Forms_rus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co-m4\Work\Documents%20and%20Settings\ordabaev.ATYRAU\&#1052;&#1086;&#1080;%20&#1076;&#1086;&#1082;&#1091;&#1084;&#1077;&#1085;&#1090;&#1099;\&#1055;&#1083;&#1072;&#1085;&#1080;&#1088;&#1086;&#1074;&#1072;&#1085;&#1080;&#1077;\&#1041;&#1102;&#1076;&#1078;&#1077;&#1090;\&#1041;&#1102;&#1076;&#1078;&#1077;&#1090;%202004&#1075;\&#1057;&#1082;&#1086;&#1088;&#1088;.%20&#1041;&#1102;&#1076;&#1078;&#1077;&#1090;%20&#1047;&#1060;%202004%20&#1075;%20&#1057;&#1042;&#1054;&#1044;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nkhabibullin\My%20Documents\KMG\Transformation\&#1057;&#1082;&#1086;&#1088;&#1088;&#1077;&#1082;&#1090;&#1080;&#1088;%20&#1056;&#1044;_&#1084;&#1077;&#1089;&#1103;&#1094;_&#1085;&#1072;_20_CF%20Calc%20(version%202)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ud-8\&#1044;&#1077;&#1083;&#1086;\Documents%20and%20Settings\S.Turehanova\&#1056;&#1072;&#1073;&#1086;&#1095;&#1080;&#1081;%20&#1089;&#1090;&#1086;&#1083;\&#1050;&#1052;&#1043;%20&#1056;&#1044;\Documents%20and%20Settings\&#1041;&#1072;&#1075;&#1080;&#1090;&#1078;&#1072;&#1085;%20&#1050;&#1072;&#1080;&#1088;&#1073;&#1072;&#1077;&#1074;\Local%20Settings\Temporary%20Internet%20Files\Content.IE5\3AGFRT81\&#1092;&#1077;&#1074;%202002\&#1044;&#1041;&#1057;&#1055;_02_%202002.xls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microsoft.com/office/2019/04/relationships/externalLinkLongPath" Target="file:///\\Fileserver\a.kasenov\AppData\Local\Microsoft\Windows\Temporary%20Internet%20Files\Content.Outlook\3U80NYM5\Users\mzelenskaya\Desktop\2012%20&#1086;&#1090;&#1095;&#1077;&#1090;\&#1050;&#1086;&#1085;&#1089;&#1086;&#1083;&#1080;&#1076;&#1072;&#1094;&#1080;&#1103;\9%20&#1084;&#1077;&#1089;%202012\DOCUME~1\EYeguy\LOCALS~1\Temp\PBC-Final%20Kmod8-December-2001.xls?B1361027" TargetMode="External"/><Relationship Id="rId1" Type="http://schemas.openxmlformats.org/officeDocument/2006/relationships/externalLinkPath" Target="file:///\\B1361027\PBC-Final%20Kmod8-December-2001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ud-8\&#1044;&#1077;&#1083;&#1086;\Documents%20and%20Settings\S.Turehanova\&#1056;&#1072;&#1073;&#1086;&#1095;&#1080;&#1081;%20&#1089;&#1090;&#1086;&#1083;\&#1050;&#1052;&#1043;%20&#1056;&#1044;\Documents%20and%20Settings\K-Abuova\Local%20Settings\Temporary%20Internet%20Files\OLK5B\&#1080;&#1079;&#1084;&#1077;&#1085;.%20&#1092;&#1086;&#1088;&#1084;&#1099;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OTHER%20WP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-Abilov\Local%20Settings\Temporary%20Internet%20Files\OLK12E\&#1060;&#1086;&#1088;&#1084;&#1072;2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co13\Indicate%20Plan%202003-2005\DOCUME~1\M-AITZ~1\LOCALS~1\Temp\C.Lotus.Notes.Data\&#1041;&#1044;\&#1050;&#1086;&#1101;&#1092;&#1092;&#1080;&#1094;&#1080;&#1077;&#1085;&#1090;&#1099;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co13\Indicate%20Plan%202003-2005\DOCUME~1\M-AITZ~1\LOCALS~1\Temp\C.Lotus.Notes.Data\&#1041;&#1044;\&#1057;&#1090;&#1072;&#1090;&#1100;&#1080;%20&#1058;&#1069;&#1055;_&#1089;&#1090;&#1072;&#1088;&#1072;&#1103;%20&#1089;&#1090;&#1088;&#1091;&#1082;&#1090;&#1091;&#1088;&#1072;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ud-8\&#1044;&#1077;&#1083;&#1086;\Documents%20and%20Settings\S.Turehanova\&#1056;&#1072;&#1073;&#1086;&#1095;&#1080;&#1081;%20&#1089;&#1090;&#1086;&#1083;\&#1050;&#1052;&#1043;%20&#1056;&#1044;\Documents%20and%20Settings\A-Abilov\Local%20Settings\Temporary%20Internet%20Files\OLK12E\&#1060;&#1086;&#1088;&#1084;&#1072;2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USER\MANAT\CREDITY\REGION\ARHIV\OBL_CRED_30-06-97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&#1055;&#1088;&#1080;&#1083;&#1086;&#1078;&#1077;&#1085;&#1080;&#1077;%201%20-%20&#1060;&#1086;&#1088;&#1084;&#1099;%20&#1092;&#1080;&#1085;.%20&#1086;&#1090;&#1095;.%20&#1087;&#1086;%20184%20&#1087;&#1088;&#1080;&#1082;&#1072;&#1079;&#1091;%20(&#1095;&#1072;&#1089;&#1090;&#1100;%201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LBASSDAT\Folders\Documents%20and%20Settings\saurambayeva\My%20Documents\Clients\kto\Asel\FSL%20Asel\KTO_WB_FSL_31.12.0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LBASSDAT\Folders\Documents%20and%20Settings\RIshakhanov\Desktop\payroll_2003_modified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LBASSDAT\Folders\My%20Documents\0_PROJECTS\09_Scala_01_12\2_Scala_01_12_wp\Scala_12_01_WP\Scala_01_12_WP_I-sec_Treas&amp;Property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PBC-Final%20Kmod8-December-20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S"/>
      <sheetName val="свод до вн.об."/>
      <sheetName val="расш.для РАО"/>
      <sheetName val="расш.для РАО стр.310"/>
      <sheetName val="Лист1"/>
      <sheetName val="1.1."/>
      <sheetName val="1.2."/>
      <sheetName val="Графики_Гкал,тыс.руб."/>
      <sheetName val="2.1."/>
      <sheetName val="2.2."/>
      <sheetName val="2.3."/>
      <sheetName val="2.4."/>
      <sheetName val="3.1."/>
      <sheetName val="3.2."/>
      <sheetName val="3.3."/>
      <sheetName val="4.1."/>
      <sheetName val="4.2."/>
      <sheetName val="4.3."/>
      <sheetName val="4.4."/>
      <sheetName val="4.5."/>
      <sheetName val="4.6."/>
      <sheetName val="4.7."/>
      <sheetName val="5.1."/>
      <sheetName val="5.1_январь"/>
      <sheetName val="5.1_февраль"/>
      <sheetName val="5.1_март"/>
      <sheetName val="6.1."/>
      <sheetName val="1 кв."/>
      <sheetName val="2 кв."/>
      <sheetName val="3 кв."/>
      <sheetName val="4 кв."/>
      <sheetName val=" год"/>
      <sheetName val="УП 33 свод."/>
      <sheetName val="Факт"/>
      <sheetName val="пл. и факт"/>
      <sheetName val="Модуль2"/>
      <sheetName val="Модуль1"/>
      <sheetName val="ñâîä äî âí.îá."/>
      <sheetName val="ðàñø.äëÿ ÐÀÎ"/>
      <sheetName val="ðàñø.äëÿ ÐÀÎ ñòð.310"/>
      <sheetName val="Ëèñò1"/>
      <sheetName val="Ãðàôèêè_Ãêàë,òûñ.ðóá."/>
      <sheetName val="5.1_ÿíâàðü"/>
      <sheetName val="5.1_ôåâðàëü"/>
      <sheetName val="5.1_ìàðò"/>
      <sheetName val="1 êâ."/>
      <sheetName val="2 êâ."/>
      <sheetName val="3 êâ."/>
      <sheetName val="4 êâ."/>
      <sheetName val=" ãîä"/>
      <sheetName val="ÓÏ 33 ñâîä."/>
      <sheetName val="Ôàêò"/>
      <sheetName val="ïë. è ôàêò"/>
      <sheetName val="Ìîäóëü2"/>
      <sheetName val="Ìîäóëü1"/>
      <sheetName val="18.2-"/>
      <sheetName val="20-"/>
      <sheetName val="Э1.14 ОАО"/>
      <sheetName val="Э1.15ОАО"/>
      <sheetName val="Э1.14 ЗЭС"/>
      <sheetName val="Э1.14ЦЭС"/>
      <sheetName val="Э1.14ВЭС"/>
      <sheetName val="Э1.14ЮЭС"/>
      <sheetName val="Э1.15ЗЭС"/>
      <sheetName val="Э1.15ЦЭС"/>
      <sheetName val="Э1.15ВЭС"/>
      <sheetName val="Э1.15ЮЭС"/>
      <sheetName val="титул"/>
      <sheetName val="А1"/>
      <sheetName val="А2"/>
      <sheetName val="ПЭП2"/>
      <sheetName val="ПЭП3"/>
      <sheetName val="Б1"/>
      <sheetName val="ДПН1"/>
      <sheetName val="ДПН2"/>
      <sheetName val="ПБ1"/>
      <sheetName val="ПБ2"/>
      <sheetName val="УФ1 "/>
      <sheetName val="М2"/>
      <sheetName val="М3"/>
      <sheetName val="УЗ1 "/>
      <sheetName val="УЗ2"/>
      <sheetName val="УП1"/>
      <sheetName val="УП2"/>
      <sheetName val="УП3"/>
      <sheetName val="УИ1"/>
      <sheetName val="УИ2"/>
      <sheetName val="УР1"/>
      <sheetName val="И1"/>
      <sheetName val="И2"/>
      <sheetName val="УФ2"/>
      <sheetName val="Лист2"/>
      <sheetName val="Лист3"/>
      <sheetName val="map_nat"/>
      <sheetName val="map_RPG"/>
      <sheetName val="Profit &amp; Loss Total"/>
      <sheetName val="IPR_VOG"/>
      <sheetName val="6НК-cт."/>
      <sheetName val="Форма2"/>
      <sheetName val="СписокТЭП"/>
      <sheetName val="Precios"/>
      <sheetName val="ЗАО_н.ит"/>
      <sheetName val="11"/>
      <sheetName val="ЗАО_мес"/>
      <sheetName val="Форма1"/>
      <sheetName val="Осн"/>
      <sheetName val="Сдача "/>
      <sheetName val="Пром1"/>
      <sheetName val="предприятия"/>
      <sheetName val="Data-in"/>
      <sheetName val="Ural med"/>
      <sheetName val="ФОТ"/>
      <sheetName val="Лист1 (2)"/>
      <sheetName val="Приложение6"/>
      <sheetName val="П-15"/>
      <sheetName val="П-16 "/>
      <sheetName val="П-16-с"/>
      <sheetName val="П-16-м"/>
      <sheetName val="П-17 "/>
      <sheetName val="П-18 "/>
      <sheetName val="П-19 "/>
      <sheetName val="П-20"/>
      <sheetName val="УЗ-21 "/>
      <sheetName val="УЗ-22"/>
      <sheetName val="УЗ-23"/>
      <sheetName val="УЗ-24"/>
      <sheetName val="УЗ-25"/>
      <sheetName val="УЗ-26"/>
      <sheetName val="УЗ-27"/>
      <sheetName val="УП-28 "/>
      <sheetName val="УП-29 "/>
      <sheetName val="УП-30 "/>
      <sheetName val="УП-31"/>
      <sheetName val="УП-32 "/>
      <sheetName val="УП-33"/>
      <sheetName val="УИ-34"/>
      <sheetName val="УИ-34-м"/>
      <sheetName val="УИ-35"/>
      <sheetName val="УИ-36"/>
      <sheetName val="УИ-37"/>
      <sheetName val="УИ-39"/>
      <sheetName val="Прил 1"/>
      <sheetName val="Прил. 1.1."/>
      <sheetName val="УЗ-21"/>
      <sheetName val="УЗ-21(1кв)"/>
      <sheetName val="УЗ-21(1кв)факт"/>
      <sheetName val="УЗ-21(2кв)"/>
      <sheetName val="УЗ-21(3кв)"/>
      <sheetName val="УЗ-21(4кв)"/>
      <sheetName val="УЗ-22(1кв)"/>
      <sheetName val="УЗ-22(2кв)"/>
      <sheetName val="УЗ-22(3кв)"/>
      <sheetName val="УЗ-22(4кв)"/>
      <sheetName val="УЗ-26 (1)"/>
      <sheetName val="УЗ-26 (2)"/>
      <sheetName val="УЗ-26 (3)"/>
      <sheetName val="УЗ-26 (4)"/>
      <sheetName val="УЗ-27 (1)"/>
      <sheetName val="УЗ-27 (2)"/>
      <sheetName val="УЗ-27 (3)"/>
      <sheetName val="УЗ-27 (4)"/>
      <sheetName val="УП-28"/>
      <sheetName val="УП-29"/>
      <sheetName val="УП-30"/>
      <sheetName val="УП-32"/>
      <sheetName val="Объемы"/>
      <sheetName val="СКС"/>
      <sheetName val="пл-ф 01.06г."/>
      <sheetName val="Премия (Бизнес-план) "/>
      <sheetName val="Премия (БДР) "/>
      <sheetName val="Объемы "/>
      <sheetName val="СКС "/>
      <sheetName val="Качк_тепло"/>
      <sheetName val="Качк_электро"/>
      <sheetName val="Качк_вода"/>
      <sheetName val="Качк_стоки"/>
      <sheetName val="Качк_свод"/>
      <sheetName val="Н_Тура"/>
      <sheetName val="Первоур"/>
      <sheetName val="пл-ф 02.06г."/>
      <sheetName val="Дотация за февраль"/>
      <sheetName val="Анализ по субконто"/>
      <sheetName val="Объемы март "/>
      <sheetName val="Доходы март"/>
      <sheetName val="свод"/>
      <sheetName val="тэнергия"/>
      <sheetName val="котельные"/>
      <sheetName val="котельные 2"/>
      <sheetName val="ээнергия"/>
      <sheetName val="водоотведение"/>
      <sheetName val="водоснабжение"/>
      <sheetName val="прочие"/>
      <sheetName val="расшифровка по прочим"/>
      <sheetName val="анализ покупки ТЭР"/>
      <sheetName val="обьем продаж"/>
      <sheetName val="смета ахр"/>
      <sheetName val="приложение 2 "/>
      <sheetName val="УЗ-21 (1полуг 2002)"/>
      <sheetName val="УЗ-21 (1полуг 2003 план)"/>
      <sheetName val="УЗ-21(1полуг2003факт)1"/>
      <sheetName val="УЗ-21 (1полуг 2003 факт)"/>
      <sheetName val="УЗ-22 (1полуг 2002)факт"/>
      <sheetName val="УЗ-22 (1полуг 2003)пл"/>
      <sheetName val="УЗ-22 (1полуг 2003)факт"/>
      <sheetName val="УЗ-23(1 полуг 2002)"/>
      <sheetName val="УЗ-23(1 полуг 2003)пл"/>
      <sheetName val="УЗ-23(1полуг 2003) факт"/>
      <sheetName val="УЗ-26 (1полуг 2002  факт)"/>
      <sheetName val="УЗ-26 (1полуг 2003 план)"/>
      <sheetName val="УЗ-26 (1полуг 2003 факт)"/>
      <sheetName val="_FES"/>
      <sheetName val="Financial ratios А3"/>
      <sheetName val="12 месяцев 2010"/>
      <sheetName val="Нефть"/>
      <sheetName val="Dictionaries"/>
      <sheetName val="Содержание"/>
      <sheetName val="КТЖ БДР"/>
      <sheetName val="Ý1.14 ÎÀÎ"/>
      <sheetName val="Ý1.15ÎÀÎ"/>
      <sheetName val="Ý1.14 ÇÝÑ"/>
      <sheetName val="Ý1.14ÖÝÑ"/>
      <sheetName val="Ý1.14ÂÝÑ"/>
      <sheetName val="Ý1.14ÞÝÑ"/>
      <sheetName val="Ý1.15ÇÝÑ"/>
      <sheetName val="Ý1.15ÖÝÑ"/>
      <sheetName val="Ý1.15ÂÝÑ"/>
      <sheetName val="Ý1.15ÞÝÑ"/>
      <sheetName val="òèòóë"/>
      <sheetName val="À1"/>
      <sheetName val="À2"/>
      <sheetName val="ÏÝÏ2"/>
      <sheetName val="ÏÝÏ3"/>
      <sheetName val="Á1"/>
      <sheetName val="ÄÏÍ1"/>
      <sheetName val="ÄÏÍ2"/>
      <sheetName val="ÏÁ1"/>
      <sheetName val="ÏÁ2"/>
      <sheetName val="ÓÔ1 "/>
      <sheetName val="Ì2"/>
      <sheetName val="Ì3"/>
      <sheetName val="ÓÇ1 "/>
      <sheetName val="ÓÇ2"/>
      <sheetName val="ÓÏ1"/>
      <sheetName val="ÓÏ2"/>
      <sheetName val="ÓÏ3"/>
      <sheetName val="ÓÈ1"/>
      <sheetName val="ÓÈ2"/>
      <sheetName val="ÓÐ1"/>
      <sheetName val="È1"/>
      <sheetName val="È2"/>
      <sheetName val="ÓÔ2"/>
      <sheetName val="Ëèñò2"/>
      <sheetName val="Ëèñò3"/>
      <sheetName val="справочник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Input"/>
      <sheetName val="Stkpl"/>
      <sheetName val="Prelim Cost"/>
      <sheetName val="Gold Institute"/>
      <sheetName val="Ounces"/>
      <sheetName val="CostCentres"/>
      <sheetName val="presentation1"/>
      <sheetName val="presentation2"/>
      <sheetName val="CamKum Prod"/>
      <sheetName val="CapSumm"/>
      <sheetName val="Cost Summary"/>
      <sheetName val="CamCostSum"/>
      <sheetName val="CamExecSum"/>
      <sheetName val="Unit CostPoured"/>
      <sheetName val="Efficiency Avg."/>
      <sheetName val="Effeciency Mos"/>
      <sheetName val="Total Costs Mos"/>
      <sheetName val="Avg Costs Yr"/>
      <sheetName val="presentation (2)"/>
      <sheetName val="Nature"/>
      <sheetName val="MineGrph"/>
      <sheetName val="MillGrph"/>
      <sheetName val="Lender"/>
      <sheetName val="Ф2"/>
      <sheetName val="Ф1"/>
      <sheetName val="12"/>
      <sheetName val="10"/>
      <sheetName val="Форма 1"/>
      <sheetName val="Bal Sheet"/>
      <sheetName val="Income Statement"/>
      <sheetName val="Реализ"/>
      <sheetName val="V и стоим. бур"/>
      <sheetName val="Sгис (ГРР)"/>
      <sheetName val="Пр мат"/>
      <sheetName val="ТБ"/>
      <sheetName val="Пит"/>
      <sheetName val="усл.стор.орг."/>
      <sheetName val="Зап.част и Тек.рем"/>
      <sheetName val="ФОТ"/>
      <sheetName val="5"/>
      <sheetName val="31.12.03"/>
      <sheetName val="PBC-Final Kmod8-December-2001"/>
      <sheetName val="48 "/>
    </sheetNames>
    <sheetDataSet>
      <sheetData sheetId="0"/>
      <sheetData sheetId="1"/>
      <sheetData sheetId="2" refreshError="1">
        <row r="31">
          <cell r="B31">
            <v>64821.38241765873</v>
          </cell>
          <cell r="C31">
            <v>56130.027404007516</v>
          </cell>
          <cell r="D31">
            <v>67761.439360483142</v>
          </cell>
          <cell r="E31">
            <v>61699.390249579788</v>
          </cell>
          <cell r="F31">
            <v>65106.293344667545</v>
          </cell>
          <cell r="G31">
            <v>66319</v>
          </cell>
          <cell r="H31">
            <v>65123</v>
          </cell>
          <cell r="I31">
            <v>64123</v>
          </cell>
          <cell r="J31">
            <v>64039</v>
          </cell>
          <cell r="K31">
            <v>63339</v>
          </cell>
          <cell r="L31">
            <v>64518</v>
          </cell>
        </row>
        <row r="33">
          <cell r="B33">
            <v>130.7859333418117</v>
          </cell>
          <cell r="C33">
            <v>118.57446553686898</v>
          </cell>
          <cell r="D33">
            <v>109.85196108955451</v>
          </cell>
          <cell r="E33">
            <v>132.82171779737828</v>
          </cell>
          <cell r="F33">
            <v>122.48100130328069</v>
          </cell>
          <cell r="G33">
            <v>132.37930306548648</v>
          </cell>
          <cell r="H33">
            <v>129.18554120663973</v>
          </cell>
          <cell r="I33">
            <v>140.35269968653995</v>
          </cell>
          <cell r="J33">
            <v>137.0200565280532</v>
          </cell>
          <cell r="K33">
            <v>121.12667266612985</v>
          </cell>
          <cell r="L33">
            <v>132.12931321491675</v>
          </cell>
        </row>
        <row r="36">
          <cell r="B36">
            <v>139.60534742786311</v>
          </cell>
          <cell r="C36">
            <v>154.4186989409985</v>
          </cell>
          <cell r="D36">
            <v>140.55630624054126</v>
          </cell>
          <cell r="E36">
            <v>136.80304836953704</v>
          </cell>
          <cell r="F36">
            <v>142.98874494202454</v>
          </cell>
          <cell r="G36">
            <v>141.50283718900045</v>
          </cell>
          <cell r="H36">
            <v>136.24597120571764</v>
          </cell>
          <cell r="I36">
            <v>144.33902395423669</v>
          </cell>
          <cell r="J36">
            <v>139.88591970592475</v>
          </cell>
          <cell r="K36">
            <v>128.16474380726163</v>
          </cell>
          <cell r="L36">
            <v>129.51703832387605</v>
          </cell>
        </row>
      </sheetData>
      <sheetData sheetId="3"/>
      <sheetData sheetId="4"/>
      <sheetData sheetId="5"/>
      <sheetData sheetId="6"/>
      <sheetData sheetId="7"/>
      <sheetData sheetId="8" refreshError="1">
        <row r="11">
          <cell r="H11">
            <v>15750000</v>
          </cell>
        </row>
        <row r="15">
          <cell r="H15">
            <v>5493284</v>
          </cell>
        </row>
        <row r="17">
          <cell r="H17">
            <v>846526</v>
          </cell>
        </row>
        <row r="21">
          <cell r="H21">
            <v>5439958</v>
          </cell>
        </row>
        <row r="28">
          <cell r="H28">
            <v>681603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"/>
      <sheetName val="A-10"/>
      <sheetName val="A-20"/>
      <sheetName val="Off-bal"/>
      <sheetName val="B"/>
      <sheetName val="C"/>
      <sheetName val="D"/>
      <sheetName val="G"/>
      <sheetName val="H"/>
      <sheetName val="F"/>
      <sheetName val="I"/>
      <sheetName val="J"/>
      <sheetName val="K"/>
      <sheetName val="Comparison BS"/>
      <sheetName val="Comparison IS"/>
      <sheetName val="Расчет_Ин"/>
    </sheetNames>
    <sheetDataSet>
      <sheetData sheetId="0"/>
      <sheetData sheetId="1"/>
      <sheetData sheetId="2" refreshError="1">
        <row r="27">
          <cell r="B27" t="str">
            <v>Negative amounts per transactions “Repo”</v>
          </cell>
          <cell r="C27">
            <v>0</v>
          </cell>
          <cell r="E27">
            <v>0</v>
          </cell>
        </row>
        <row r="41">
          <cell r="B41" t="str">
            <v>Loss from purchase-sale of securities with fixed income</v>
          </cell>
          <cell r="C41">
            <v>0</v>
          </cell>
          <cell r="E41">
            <v>0</v>
          </cell>
        </row>
        <row r="42">
          <cell r="B42" t="str">
            <v>Loss from purchase-sale of foreign currency</v>
          </cell>
          <cell r="C42">
            <v>22396</v>
          </cell>
          <cell r="E42">
            <v>4864</v>
          </cell>
        </row>
        <row r="46">
          <cell r="C46">
            <v>0</v>
          </cell>
          <cell r="E46">
            <v>0</v>
          </cell>
        </row>
        <row r="47">
          <cell r="B47" t="str">
            <v>Commission expenses from services on purchase-sale of TB</v>
          </cell>
          <cell r="C47">
            <v>2</v>
          </cell>
          <cell r="E47">
            <v>0</v>
          </cell>
        </row>
        <row r="48">
          <cell r="B48" t="str">
            <v>Commission expenses from services on purchase-sale of  foreign currency</v>
          </cell>
          <cell r="C48">
            <v>0</v>
          </cell>
          <cell r="E48">
            <v>0</v>
          </cell>
        </row>
        <row r="53">
          <cell r="B53" t="str">
            <v>Loss from revaluation of foreign currency</v>
          </cell>
          <cell r="C53">
            <v>10158</v>
          </cell>
          <cell r="E53">
            <v>1568</v>
          </cell>
        </row>
        <row r="149">
          <cell r="C149">
            <v>-2177</v>
          </cell>
          <cell r="E149">
            <v>-2374</v>
          </cell>
        </row>
        <row r="150">
          <cell r="C150">
            <v>0</v>
          </cell>
          <cell r="E150">
            <v>0</v>
          </cell>
        </row>
        <row r="151">
          <cell r="B151" t="str">
            <v>Interest income on other highly liquid securities</v>
          </cell>
          <cell r="C151">
            <v>0</v>
          </cell>
          <cell r="E151">
            <v>0</v>
          </cell>
        </row>
        <row r="170">
          <cell r="B170" t="str">
            <v>Foreign exchange gains from reverse repo operations</v>
          </cell>
          <cell r="C170">
            <v>0</v>
          </cell>
          <cell r="E170">
            <v>0</v>
          </cell>
        </row>
        <row r="173">
          <cell r="B173" t="str">
            <v>Interest income from hedging operations</v>
          </cell>
          <cell r="C173">
            <v>0</v>
          </cell>
          <cell r="E173">
            <v>0</v>
          </cell>
        </row>
        <row r="176">
          <cell r="B176" t="str">
            <v>Income on purchase-sale of securities with fixed income</v>
          </cell>
          <cell r="C176">
            <v>0</v>
          </cell>
          <cell r="E176">
            <v>0</v>
          </cell>
        </row>
        <row r="177">
          <cell r="B177" t="str">
            <v>Income from purchase-sale and revaluation of foreign currency</v>
          </cell>
          <cell r="C177">
            <v>-31075</v>
          </cell>
          <cell r="E177">
            <v>-9076</v>
          </cell>
        </row>
        <row r="181">
          <cell r="B181" t="str">
            <v>Commission income from purchase-sale of securities</v>
          </cell>
          <cell r="C181">
            <v>0</v>
          </cell>
          <cell r="E181">
            <v>0</v>
          </cell>
        </row>
        <row r="182">
          <cell r="B182" t="str">
            <v>Commission income from purchase-sale of foreign currency services</v>
          </cell>
          <cell r="C182">
            <v>-5261</v>
          </cell>
          <cell r="E182">
            <v>-2169</v>
          </cell>
        </row>
        <row r="183">
          <cell r="B183" t="str">
            <v>Commission income from issued guarantees</v>
          </cell>
          <cell r="C183">
            <v>-2</v>
          </cell>
          <cell r="E183">
            <v>-244</v>
          </cell>
        </row>
        <row r="188">
          <cell r="B188" t="str">
            <v>Income from revaluation of foreign currency</v>
          </cell>
          <cell r="C188">
            <v>-22898</v>
          </cell>
          <cell r="E188">
            <v>-411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1.1"/>
      <sheetName val="B1.2"/>
      <sheetName val="31.12.2003"/>
      <sheetName val="Prelim Cost"/>
      <sheetName val="CamKum Prod"/>
    </sheetNames>
    <sheetDataSet>
      <sheetData sheetId="0"/>
      <sheetData sheetId="1"/>
      <sheetData sheetId="2" refreshError="1"/>
      <sheetData sheetId="3" refreshError="1"/>
      <sheetData sheetId="4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lp"/>
      <sheetName val="Bal Sheet"/>
      <sheetName val="Income Statement"/>
      <sheetName val="Liquidity"/>
      <sheetName val="Profitability"/>
      <sheetName val="Leverage"/>
      <sheetName val="Tickmarks"/>
      <sheetName val="B-4"/>
      <sheetName val="Area Summary"/>
      <sheetName val="DATA"/>
      <sheetName val="Tabeller"/>
      <sheetName val="Z-10"/>
      <sheetName val="5R"/>
      <sheetName val="Anlagevermögen"/>
      <sheetName val="Worksheet in 1611 Preliminary A"/>
      <sheetName val="I-Index"/>
      <sheetName val="A-20"/>
      <sheetName val="Prelim Cost"/>
      <sheetName val="Расчет_Ин"/>
      <sheetName val="PIT&amp;PP(2)"/>
      <sheetName val="Cash CCI Detail"/>
      <sheetName val="A 100"/>
      <sheetName val="Details"/>
      <sheetName val="Содержание"/>
      <sheetName val="п 15"/>
      <sheetName val="ДопКПрочимФинАктивам"/>
      <sheetName val="B 1"/>
      <sheetName val="Sched 11-ACTUALS"/>
      <sheetName val="Comps"/>
      <sheetName val="Criterion Range"/>
      <sheetName val="ID"/>
      <sheetName val="01.01.05"/>
      <sheetName val="std tabel"/>
      <sheetName val="Settings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&amp;L"/>
      <sheetName val="main"/>
      <sheetName val="KZT I-O"/>
      <sheetName val="Assets"/>
      <sheetName val="Liabilities"/>
      <sheetName val="G Sec"/>
      <sheetName val="limits"/>
      <sheetName val="monitoring"/>
      <sheetName val="#REF"/>
      <sheetName val="Расчет_Ин"/>
      <sheetName val="RATE"/>
      <sheetName val="Table"/>
      <sheetName val="Interco payables&amp;receivables"/>
      <sheetName val="July_03_Pg8"/>
      <sheetName val="Anlagevermögen"/>
      <sheetName val="Статьи"/>
      <sheetName val="Планы"/>
      <sheetName val="Local Money01"/>
      <sheetName val="#ССЫЛКА"/>
      <sheetName val="N_SVOD"/>
      <sheetName val="B-4"/>
      <sheetName val="Bal Sheet"/>
      <sheetName val="Income Statement"/>
      <sheetName val="PROM_281099"/>
      <sheetName val="B1.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ercompany transactions"/>
      <sheetName val="Consol table BS_P&amp;L 12m1999"/>
      <sheetName val="Consol table BS_P&amp;L 12m1998"/>
      <sheetName val="I-Index"/>
      <sheetName val="Расчет_Ин"/>
    </sheetNames>
    <sheetDataSet>
      <sheetData sheetId="0">
        <row r="184">
          <cell r="A184">
            <v>7</v>
          </cell>
        </row>
      </sheetData>
      <sheetData sheetId="1"/>
      <sheetData sheetId="2"/>
      <sheetData sheetId="3" refreshError="1"/>
      <sheetData sheetId="4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Содержание"/>
      <sheetName val="Ф1"/>
      <sheetName val="Ф2"/>
      <sheetName val="Ф3"/>
      <sheetName val="Ф4"/>
      <sheetName val="ОПД"/>
      <sheetName val="1БК"/>
      <sheetName val="2БК"/>
      <sheetName val="3БК"/>
      <sheetName val="6БК"/>
      <sheetName val="7БК"/>
      <sheetName val="1БО"/>
      <sheetName val="2БО"/>
      <sheetName val="3БО"/>
      <sheetName val="4БО"/>
      <sheetName val="7БО"/>
      <sheetName val="1ГО"/>
      <sheetName val="2ГО"/>
      <sheetName val="Справка"/>
      <sheetName val="1R"/>
      <sheetName val="2R"/>
      <sheetName val="3R"/>
      <sheetName val="4R"/>
      <sheetName val="5R"/>
      <sheetName val="6R"/>
      <sheetName val="Приложение 2"/>
      <sheetName val="Приложение 3"/>
      <sheetName val="Приложение 4"/>
      <sheetName val="Dictionaries"/>
      <sheetName val="Займы"/>
      <sheetName val="Персонал"/>
      <sheetName val="F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>
        <row r="2">
          <cell r="C2" t="str">
            <v>200х - 2</v>
          </cell>
        </row>
        <row r="3">
          <cell r="C3" t="str">
            <v>200х - 1</v>
          </cell>
        </row>
        <row r="4">
          <cell r="C4" t="str">
            <v>200х</v>
          </cell>
        </row>
      </sheetData>
      <sheetData sheetId="30" refreshError="1"/>
      <sheetData sheetId="31" refreshError="1"/>
      <sheetData sheetId="32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"/>
      <sheetName val="B-1.1"/>
      <sheetName val="J-400"/>
      <sheetName val="B-1.2"/>
      <sheetName val="B-1.6"/>
      <sheetName val="J-410"/>
      <sheetName val="IS"/>
      <sheetName val="BS"/>
      <sheetName val="B-1.2 (2)"/>
      <sheetName val="B-1.8"/>
      <sheetName val="Sheet3"/>
      <sheetName val="B-1.7"/>
      <sheetName val="Sheet2"/>
      <sheetName val="Cash flow-annex"/>
      <sheetName val="B-1.7 (2)"/>
      <sheetName val="PPE for cash F."/>
      <sheetName val="Notes&gt;&gt;&gt;"/>
      <sheetName val="B-1.3_Branches"/>
      <sheetName val="B-1.4_Shedevr"/>
      <sheetName val="B-1.5"/>
      <sheetName val="SAD-2002"/>
      <sheetName val="BS_PBC"/>
      <sheetName val="GL_PBC"/>
      <sheetName val="P&amp;L_PBC"/>
      <sheetName val="BS-Shed"/>
      <sheetName val="P&amp;L-Shed"/>
      <sheetName val="OBS-Shed"/>
      <sheetName val="Dictionaries"/>
      <sheetName val="I-Index"/>
      <sheetName val="B-4"/>
      <sheetName val="Bal Sheet"/>
      <sheetName val="Income Statemen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>
        <row r="1">
          <cell r="A1" t="str">
            <v>Almaty Margarine Factory (AMZ)</v>
          </cell>
        </row>
        <row r="2">
          <cell r="A2" t="str">
            <v>Consolidated Cash flow</v>
          </cell>
        </row>
        <row r="3">
          <cell r="A3" t="str">
            <v>December 31, 2003</v>
          </cell>
        </row>
        <row r="5">
          <cell r="D5">
            <v>37986</v>
          </cell>
        </row>
        <row r="6">
          <cell r="D6" t="str">
            <v>AMZ group - per KPMG</v>
          </cell>
        </row>
        <row r="7">
          <cell r="C7" t="str">
            <v/>
          </cell>
          <cell r="D7" t="str">
            <v>adjusted</v>
          </cell>
        </row>
        <row r="8">
          <cell r="A8" t="str">
            <v>Non-current assets</v>
          </cell>
        </row>
        <row r="9">
          <cell r="A9" t="str">
            <v>Land, buildings and facilities</v>
          </cell>
          <cell r="D9">
            <v>1853609</v>
          </cell>
        </row>
        <row r="10">
          <cell r="A10" t="str">
            <v>Machinery and equipment</v>
          </cell>
          <cell r="D10">
            <v>1415950</v>
          </cell>
        </row>
        <row r="11">
          <cell r="A11" t="str">
            <v>Vehicles</v>
          </cell>
          <cell r="D11">
            <v>156866</v>
          </cell>
        </row>
        <row r="12">
          <cell r="A12" t="str">
            <v>Other</v>
          </cell>
          <cell r="D12">
            <v>97373</v>
          </cell>
        </row>
        <row r="13">
          <cell r="A13" t="str">
            <v>PPE, cost</v>
          </cell>
          <cell r="D13">
            <v>3523798</v>
          </cell>
        </row>
        <row r="14">
          <cell r="A14" t="str">
            <v>Acc. Deprec.-Land, buildings and facilities</v>
          </cell>
          <cell r="D14">
            <v>-597420</v>
          </cell>
        </row>
        <row r="15">
          <cell r="A15" t="str">
            <v>Acc. Deprec.-Machinery and equipment</v>
          </cell>
          <cell r="D15">
            <v>-475890</v>
          </cell>
        </row>
        <row r="16">
          <cell r="A16" t="str">
            <v>Acc. Deprec.-Vehicles</v>
          </cell>
          <cell r="D16">
            <v>-80520</v>
          </cell>
        </row>
        <row r="17">
          <cell r="A17" t="str">
            <v>Acc. Deprec.-Other</v>
          </cell>
          <cell r="D17">
            <v>-48281</v>
          </cell>
        </row>
        <row r="18">
          <cell r="A18" t="str">
            <v>PPE, accumulated depreciation</v>
          </cell>
          <cell r="D18">
            <v>-1202111</v>
          </cell>
        </row>
        <row r="19">
          <cell r="A19" t="str">
            <v>NBV-Land, buildings and facilities</v>
          </cell>
          <cell r="D19">
            <v>1256189</v>
          </cell>
        </row>
        <row r="20">
          <cell r="A20" t="str">
            <v>NBV-Machinery and equipment</v>
          </cell>
          <cell r="D20">
            <v>940060</v>
          </cell>
        </row>
        <row r="21">
          <cell r="A21" t="str">
            <v>NBV-Vehicles</v>
          </cell>
          <cell r="D21">
            <v>76346</v>
          </cell>
        </row>
        <row r="22">
          <cell r="A22" t="str">
            <v>NBV-Other</v>
          </cell>
          <cell r="D22">
            <v>49092</v>
          </cell>
        </row>
        <row r="23">
          <cell r="A23" t="str">
            <v>PPE, NBV</v>
          </cell>
          <cell r="D23">
            <v>2321687</v>
          </cell>
        </row>
        <row r="24">
          <cell r="A24" t="str">
            <v>Construction-in-process</v>
          </cell>
          <cell r="D24">
            <v>24700</v>
          </cell>
        </row>
        <row r="25">
          <cell r="D25">
            <v>0</v>
          </cell>
        </row>
        <row r="26">
          <cell r="A26" t="str">
            <v>Lisences and certificates</v>
          </cell>
          <cell r="D26">
            <v>0</v>
          </cell>
        </row>
        <row r="27">
          <cell r="A27" t="str">
            <v>Other</v>
          </cell>
          <cell r="D27">
            <v>363</v>
          </cell>
        </row>
        <row r="28">
          <cell r="A28" t="str">
            <v>Computer programs</v>
          </cell>
          <cell r="D28">
            <v>5078</v>
          </cell>
        </row>
        <row r="29">
          <cell r="A29" t="str">
            <v>Intangible assets, cost</v>
          </cell>
          <cell r="D29">
            <v>5441</v>
          </cell>
        </row>
        <row r="30">
          <cell r="A30" t="str">
            <v>Acc. Deprec.-Lisences and certificates</v>
          </cell>
          <cell r="D30">
            <v>0</v>
          </cell>
        </row>
        <row r="31">
          <cell r="A31" t="str">
            <v>Acc. Deprec.-Other</v>
          </cell>
          <cell r="D31">
            <v>-31</v>
          </cell>
        </row>
        <row r="32">
          <cell r="A32" t="str">
            <v>Acc. Deprec.-Computer programs</v>
          </cell>
          <cell r="D32">
            <v>-2724</v>
          </cell>
        </row>
        <row r="33">
          <cell r="A33" t="str">
            <v>Intangible assets, acc. amortization</v>
          </cell>
          <cell r="D33">
            <v>-2755</v>
          </cell>
        </row>
        <row r="34">
          <cell r="A34" t="str">
            <v>NBV-Lisences and certificates</v>
          </cell>
          <cell r="D34">
            <v>0</v>
          </cell>
        </row>
        <row r="35">
          <cell r="A35" t="str">
            <v>NBV-Other</v>
          </cell>
          <cell r="D35">
            <v>332</v>
          </cell>
        </row>
        <row r="36">
          <cell r="A36" t="str">
            <v>NBV-Computer programs</v>
          </cell>
          <cell r="D36">
            <v>2354</v>
          </cell>
        </row>
        <row r="37">
          <cell r="A37" t="str">
            <v>Intangible assets, NBV</v>
          </cell>
          <cell r="D37">
            <v>2686</v>
          </cell>
        </row>
        <row r="38">
          <cell r="D38">
            <v>0</v>
          </cell>
        </row>
        <row r="39">
          <cell r="A39" t="str">
            <v>Service XXI, LLC (100%)</v>
          </cell>
          <cell r="D39">
            <v>0</v>
          </cell>
        </row>
        <row r="40">
          <cell r="A40" t="str">
            <v>Ust-Kamenogorsky MES (3.75%)</v>
          </cell>
          <cell r="D40">
            <v>2831</v>
          </cell>
        </row>
        <row r="41">
          <cell r="A41" t="str">
            <v>Detsky fond (25%)</v>
          </cell>
          <cell r="D41">
            <v>0</v>
          </cell>
        </row>
        <row r="42">
          <cell r="A42" t="str">
            <v>Stigle-Nisso, LLC (50%)</v>
          </cell>
          <cell r="D42">
            <v>0</v>
          </cell>
        </row>
        <row r="43">
          <cell r="A43" t="str">
            <v>Senim Bank (0.01%)</v>
          </cell>
          <cell r="D43">
            <v>0</v>
          </cell>
        </row>
        <row r="44">
          <cell r="A44" t="str">
            <v>Other</v>
          </cell>
          <cell r="D44">
            <v>0</v>
          </cell>
        </row>
        <row r="45">
          <cell r="A45" t="str">
            <v>L-T Investments</v>
          </cell>
          <cell r="D45">
            <v>2831</v>
          </cell>
        </row>
        <row r="46">
          <cell r="A46" t="str">
            <v>LT accounts receivable</v>
          </cell>
        </row>
        <row r="47">
          <cell r="A47" t="str">
            <v>Total non-current assets</v>
          </cell>
          <cell r="D47">
            <v>2351904</v>
          </cell>
        </row>
        <row r="49">
          <cell r="A49" t="str">
            <v>Current assets</v>
          </cell>
        </row>
        <row r="51">
          <cell r="A51" t="str">
            <v>Raw materials, direct and indirect</v>
          </cell>
          <cell r="D51">
            <v>313773</v>
          </cell>
        </row>
        <row r="52">
          <cell r="A52" t="str">
            <v>Fuel</v>
          </cell>
          <cell r="D52">
            <v>909</v>
          </cell>
        </row>
        <row r="53">
          <cell r="A53" t="str">
            <v>Package</v>
          </cell>
          <cell r="D53">
            <v>270148</v>
          </cell>
        </row>
        <row r="54">
          <cell r="A54" t="str">
            <v>Spare parts</v>
          </cell>
          <cell r="D54">
            <v>52936</v>
          </cell>
        </row>
        <row r="55">
          <cell r="A55" t="str">
            <v>Construction materials</v>
          </cell>
          <cell r="D55">
            <v>10337</v>
          </cell>
        </row>
        <row r="56">
          <cell r="A56" t="str">
            <v>Other materials</v>
          </cell>
          <cell r="D56">
            <v>3310</v>
          </cell>
        </row>
        <row r="57">
          <cell r="A57" t="str">
            <v>Stock-in-transit</v>
          </cell>
          <cell r="D57">
            <v>0</v>
          </cell>
        </row>
        <row r="58">
          <cell r="A58" t="str">
            <v>Raw materials</v>
          </cell>
          <cell r="D58">
            <v>651413</v>
          </cell>
        </row>
        <row r="59">
          <cell r="A59" t="str">
            <v>Work-in-Process</v>
          </cell>
          <cell r="D59">
            <v>41</v>
          </cell>
        </row>
        <row r="60">
          <cell r="A60" t="str">
            <v>Finished goods in warehouse</v>
          </cell>
          <cell r="D60">
            <v>83023</v>
          </cell>
        </row>
        <row r="61">
          <cell r="A61" t="str">
            <v>Finished goods in distribution points</v>
          </cell>
          <cell r="D61">
            <v>10773</v>
          </cell>
        </row>
        <row r="62">
          <cell r="A62" t="str">
            <v>Finished goods in divisions</v>
          </cell>
          <cell r="D62">
            <v>136205</v>
          </cell>
        </row>
        <row r="63">
          <cell r="A63" t="str">
            <v>Finished goods in transit</v>
          </cell>
          <cell r="D63">
            <v>0</v>
          </cell>
        </row>
        <row r="64">
          <cell r="A64" t="str">
            <v>Finished goods</v>
          </cell>
          <cell r="D64">
            <v>230001</v>
          </cell>
        </row>
        <row r="65">
          <cell r="A65" t="str">
            <v>Purchased finished goods</v>
          </cell>
          <cell r="D65">
            <v>197708</v>
          </cell>
        </row>
        <row r="66">
          <cell r="A66" t="str">
            <v>Inventories</v>
          </cell>
          <cell r="D66">
            <v>1079163</v>
          </cell>
        </row>
        <row r="67">
          <cell r="A67" t="str">
            <v>Reserve for obsolecsence</v>
          </cell>
          <cell r="D67">
            <v>-3165</v>
          </cell>
        </row>
        <row r="68">
          <cell r="A68" t="str">
            <v>Total inventories</v>
          </cell>
          <cell r="D68">
            <v>1075998</v>
          </cell>
        </row>
        <row r="69">
          <cell r="A69" t="str">
            <v>Trade receivables from 3-d parties</v>
          </cell>
          <cell r="D69">
            <v>37354</v>
          </cell>
        </row>
        <row r="70">
          <cell r="A70" t="str">
            <v>Receivables from branches</v>
          </cell>
          <cell r="D70">
            <v>0</v>
          </cell>
        </row>
        <row r="71">
          <cell r="A71" t="str">
            <v>Accounts receivable from Shedevr</v>
          </cell>
          <cell r="D71">
            <v>0</v>
          </cell>
        </row>
        <row r="72">
          <cell r="A72" t="str">
            <v>Accounts receivable from MAI and KMZ</v>
          </cell>
          <cell r="D72">
            <v>70368</v>
          </cell>
        </row>
        <row r="73">
          <cell r="A73" t="str">
            <v>Other receivables</v>
          </cell>
          <cell r="D73">
            <v>1683</v>
          </cell>
        </row>
        <row r="74">
          <cell r="A74" t="str">
            <v>Accounts receivable</v>
          </cell>
          <cell r="D74">
            <v>109405</v>
          </cell>
        </row>
        <row r="75">
          <cell r="A75" t="str">
            <v>Allowance for bad debts</v>
          </cell>
          <cell r="D75">
            <v>-10731</v>
          </cell>
        </row>
        <row r="76">
          <cell r="A76" t="str">
            <v>Accounts receivable, net</v>
          </cell>
          <cell r="D76">
            <v>98674</v>
          </cell>
        </row>
        <row r="77">
          <cell r="A77" t="str">
            <v>Short-term investments</v>
          </cell>
          <cell r="D77">
            <v>0</v>
          </cell>
        </row>
        <row r="78">
          <cell r="A78" t="str">
            <v>Allowance</v>
          </cell>
          <cell r="D78">
            <v>0</v>
          </cell>
        </row>
        <row r="79">
          <cell r="A79" t="str">
            <v>Short-term investments, net</v>
          </cell>
          <cell r="D79">
            <v>0</v>
          </cell>
        </row>
        <row r="80">
          <cell r="A80" t="str">
            <v>Petty cash</v>
          </cell>
          <cell r="D80">
            <v>10722</v>
          </cell>
        </row>
        <row r="81">
          <cell r="A81" t="str">
            <v>Cash in bank (tenge)</v>
          </cell>
          <cell r="D81">
            <v>43771</v>
          </cell>
        </row>
        <row r="82">
          <cell r="A82" t="str">
            <v>Cash in bank (foreign curr)</v>
          </cell>
          <cell r="D82">
            <v>0</v>
          </cell>
        </row>
        <row r="83">
          <cell r="A83" t="str">
            <v>Cash in transit</v>
          </cell>
          <cell r="D83">
            <v>341</v>
          </cell>
        </row>
        <row r="84">
          <cell r="A84" t="str">
            <v>Cash in divisions</v>
          </cell>
          <cell r="D84">
            <v>0</v>
          </cell>
        </row>
        <row r="85">
          <cell r="A85" t="str">
            <v>LOC deposits</v>
          </cell>
          <cell r="D85">
            <v>0</v>
          </cell>
        </row>
        <row r="86">
          <cell r="A86" t="str">
            <v>Deposits</v>
          </cell>
          <cell r="D86">
            <v>0</v>
          </cell>
        </row>
        <row r="87">
          <cell r="A87" t="str">
            <v>Other cash</v>
          </cell>
          <cell r="D87">
            <v>0</v>
          </cell>
        </row>
        <row r="88">
          <cell r="A88" t="str">
            <v>Cash</v>
          </cell>
          <cell r="D88">
            <v>54834</v>
          </cell>
        </row>
        <row r="89">
          <cell r="A89" t="str">
            <v>Advances paid</v>
          </cell>
          <cell r="D89">
            <v>153996</v>
          </cell>
        </row>
        <row r="90">
          <cell r="A90" t="str">
            <v>Allowance for bad debts</v>
          </cell>
          <cell r="D90">
            <v>0</v>
          </cell>
        </row>
        <row r="91">
          <cell r="A91" t="str">
            <v>Advances paid, net</v>
          </cell>
          <cell r="D91">
            <v>153996</v>
          </cell>
        </row>
        <row r="92">
          <cell r="A92" t="str">
            <v>Accountable advances paid to employees</v>
          </cell>
          <cell r="D92">
            <v>11999</v>
          </cell>
        </row>
        <row r="93">
          <cell r="A93" t="str">
            <v>Advances and loans paid to employees</v>
          </cell>
          <cell r="D93">
            <v>0</v>
          </cell>
        </row>
        <row r="94">
          <cell r="A94" t="str">
            <v>Receivables on claims</v>
          </cell>
          <cell r="D94">
            <v>7244</v>
          </cell>
        </row>
        <row r="95">
          <cell r="A95" t="str">
            <v>Prepaid taxes and other prepayments</v>
          </cell>
          <cell r="D95">
            <v>169</v>
          </cell>
        </row>
        <row r="96">
          <cell r="A96" t="str">
            <v>Bad debtors</v>
          </cell>
          <cell r="D96">
            <v>0</v>
          </cell>
        </row>
        <row r="97">
          <cell r="A97" t="str">
            <v>Other debtors</v>
          </cell>
          <cell r="D97">
            <v>19412</v>
          </cell>
        </row>
        <row r="98">
          <cell r="A98" t="str">
            <v>Allowance for bad debts</v>
          </cell>
          <cell r="D98">
            <v>-5500</v>
          </cell>
        </row>
        <row r="99">
          <cell r="A99" t="str">
            <v>Other debtors, net</v>
          </cell>
          <cell r="D99">
            <v>13912</v>
          </cell>
        </row>
        <row r="100">
          <cell r="A100" t="str">
            <v>Related parties receivables</v>
          </cell>
          <cell r="D100">
            <v>0</v>
          </cell>
        </row>
        <row r="101">
          <cell r="A101" t="str">
            <v>Employee receivables</v>
          </cell>
          <cell r="D101">
            <v>0</v>
          </cell>
        </row>
        <row r="102">
          <cell r="A102" t="str">
            <v>Taxes receivable</v>
          </cell>
          <cell r="D102">
            <v>0</v>
          </cell>
        </row>
        <row r="103">
          <cell r="A103" t="str">
            <v>Deferred expenses</v>
          </cell>
          <cell r="D103">
            <v>154</v>
          </cell>
        </row>
        <row r="104">
          <cell r="A104" t="str">
            <v>Total current assets</v>
          </cell>
          <cell r="D104">
            <v>1397568</v>
          </cell>
        </row>
        <row r="105">
          <cell r="A105" t="str">
            <v>TOTAL ASSETS</v>
          </cell>
          <cell r="D105">
            <v>3749472</v>
          </cell>
        </row>
        <row r="106">
          <cell r="A106" t="str">
            <v>Capital</v>
          </cell>
        </row>
        <row r="107">
          <cell r="A107" t="str">
            <v>Common stock</v>
          </cell>
          <cell r="D107">
            <v>-199279</v>
          </cell>
        </row>
        <row r="108">
          <cell r="A108" t="str">
            <v>Preferred stock</v>
          </cell>
          <cell r="D108">
            <v>-3817</v>
          </cell>
        </row>
        <row r="109">
          <cell r="A109" t="str">
            <v>Charter fund</v>
          </cell>
          <cell r="D109">
            <v>-203096</v>
          </cell>
        </row>
        <row r="110">
          <cell r="A110" t="str">
            <v>Hyperinflation adjustment</v>
          </cell>
          <cell r="D110">
            <v>-290265</v>
          </cell>
        </row>
        <row r="111">
          <cell r="A111" t="str">
            <v>Treasury stock</v>
          </cell>
          <cell r="D111">
            <v>0</v>
          </cell>
        </row>
        <row r="112">
          <cell r="A112" t="str">
            <v>Reserve funds</v>
          </cell>
          <cell r="D112">
            <v>0</v>
          </cell>
        </row>
        <row r="113">
          <cell r="A113" t="str">
            <v>Additional unpaid capital</v>
          </cell>
          <cell r="D113">
            <v>-1165927</v>
          </cell>
        </row>
        <row r="114">
          <cell r="A114" t="str">
            <v>Retained loss of prior periods</v>
          </cell>
          <cell r="D114">
            <v>1105230</v>
          </cell>
        </row>
        <row r="115">
          <cell r="A115" t="str">
            <v>Dividends declared</v>
          </cell>
          <cell r="D115">
            <v>184501</v>
          </cell>
        </row>
        <row r="116">
          <cell r="A116" t="str">
            <v>Additional unpaid capital - writing off to NI</v>
          </cell>
          <cell r="D116">
            <v>-93623</v>
          </cell>
        </row>
        <row r="117">
          <cell r="A117" t="str">
            <v>Net (income) loss</v>
          </cell>
          <cell r="D117">
            <v>-514306</v>
          </cell>
        </row>
        <row r="118">
          <cell r="A118" t="str">
            <v>Total capital</v>
          </cell>
          <cell r="D118">
            <v>-977486</v>
          </cell>
        </row>
        <row r="120">
          <cell r="A120" t="str">
            <v>Minority interest</v>
          </cell>
        </row>
        <row r="122">
          <cell r="A122" t="str">
            <v>Non-current liabilities</v>
          </cell>
        </row>
        <row r="123">
          <cell r="A123" t="str">
            <v>LT Interest payable</v>
          </cell>
        </row>
        <row r="124">
          <cell r="A124" t="str">
            <v>Loan of MinFin</v>
          </cell>
          <cell r="D124">
            <v>0</v>
          </cell>
        </row>
        <row r="125">
          <cell r="A125" t="str">
            <v>Loan of Ridcom</v>
          </cell>
          <cell r="D125">
            <v>0</v>
          </cell>
        </row>
        <row r="126">
          <cell r="A126" t="str">
            <v>Long-term loans</v>
          </cell>
          <cell r="D126">
            <v>0</v>
          </cell>
        </row>
        <row r="127">
          <cell r="A127" t="str">
            <v>Ridcom AG</v>
          </cell>
          <cell r="D127">
            <v>0</v>
          </cell>
        </row>
        <row r="128">
          <cell r="A128" t="str">
            <v>Nakosta AG</v>
          </cell>
          <cell r="D128">
            <v>0</v>
          </cell>
        </row>
        <row r="129">
          <cell r="A129" t="str">
            <v>Kazkommertzbank</v>
          </cell>
          <cell r="D129">
            <v>-767599</v>
          </cell>
        </row>
        <row r="130">
          <cell r="A130" t="str">
            <v>Deferred taxes</v>
          </cell>
          <cell r="D130">
            <v>-227065</v>
          </cell>
        </row>
        <row r="131">
          <cell r="A131" t="str">
            <v>Total non-current liabilities</v>
          </cell>
          <cell r="D131">
            <v>-994664</v>
          </cell>
        </row>
        <row r="133">
          <cell r="A133" t="str">
            <v>Current liabilities</v>
          </cell>
        </row>
        <row r="134">
          <cell r="A134" t="str">
            <v>Kazkommertzbank</v>
          </cell>
          <cell r="D134">
            <v>-488861</v>
          </cell>
        </row>
        <row r="135">
          <cell r="A135" t="str">
            <v>ATF Bank</v>
          </cell>
          <cell r="D135">
            <v>0</v>
          </cell>
        </row>
        <row r="136">
          <cell r="A136" t="str">
            <v>ST Bank loans</v>
          </cell>
          <cell r="D136">
            <v>0</v>
          </cell>
        </row>
        <row r="137">
          <cell r="A137" t="str">
            <v>ST portion of LT loans</v>
          </cell>
          <cell r="D137">
            <v>0</v>
          </cell>
        </row>
        <row r="138">
          <cell r="A138" t="str">
            <v>ST Bank loans and ST portion of LT loans</v>
          </cell>
          <cell r="D138">
            <v>0</v>
          </cell>
        </row>
        <row r="139">
          <cell r="A139" t="str">
            <v>Trade payables</v>
          </cell>
          <cell r="D139">
            <v>-137871</v>
          </cell>
        </row>
        <row r="140">
          <cell r="A140" t="str">
            <v>Payables to related parties</v>
          </cell>
          <cell r="D140">
            <v>-434323</v>
          </cell>
        </row>
        <row r="141">
          <cell r="A141" t="str">
            <v>Payables to branches</v>
          </cell>
          <cell r="D141">
            <v>0</v>
          </cell>
        </row>
        <row r="142">
          <cell r="A142" t="str">
            <v>Payables to employees</v>
          </cell>
          <cell r="D142">
            <v>-19252</v>
          </cell>
        </row>
        <row r="143">
          <cell r="A143" t="str">
            <v>VAT payable</v>
          </cell>
          <cell r="D143">
            <v>12366</v>
          </cell>
        </row>
        <row r="144">
          <cell r="A144" t="str">
            <v>Pension fund</v>
          </cell>
          <cell r="D144">
            <v>-2092</v>
          </cell>
        </row>
        <row r="145">
          <cell r="A145" t="str">
            <v>Social tax</v>
          </cell>
          <cell r="D145">
            <v>-4510</v>
          </cell>
        </row>
        <row r="146">
          <cell r="A146" t="str">
            <v>Other</v>
          </cell>
          <cell r="D146">
            <v>-1912</v>
          </cell>
        </row>
        <row r="147">
          <cell r="A147" t="str">
            <v>Taxes payable</v>
          </cell>
          <cell r="D147">
            <v>-27190</v>
          </cell>
        </row>
        <row r="148">
          <cell r="A148" t="str">
            <v>Dividends payable on common stock</v>
          </cell>
          <cell r="D148">
            <v>-184972</v>
          </cell>
        </row>
        <row r="149">
          <cell r="A149" t="str">
            <v>Dividends payable on preferred stock</v>
          </cell>
          <cell r="D149">
            <v>0</v>
          </cell>
        </row>
        <row r="150">
          <cell r="A150" t="str">
            <v>Dividends payable</v>
          </cell>
          <cell r="D150">
            <v>-184972</v>
          </cell>
        </row>
        <row r="151">
          <cell r="A151" t="str">
            <v>Advances received</v>
          </cell>
          <cell r="D151">
            <v>-1954</v>
          </cell>
        </row>
        <row r="152">
          <cell r="A152" t="str">
            <v>Interest payable to Nakosta AG</v>
          </cell>
          <cell r="D152">
            <v>-484546</v>
          </cell>
        </row>
        <row r="153">
          <cell r="A153" t="str">
            <v>Interest payable to Ridcom AG</v>
          </cell>
          <cell r="D153">
            <v>0</v>
          </cell>
        </row>
        <row r="154">
          <cell r="A154" t="str">
            <v>Interest payable</v>
          </cell>
          <cell r="D154">
            <v>-484546</v>
          </cell>
        </row>
        <row r="155">
          <cell r="A155" t="str">
            <v>Other liabilities</v>
          </cell>
          <cell r="D155">
            <v>-2205</v>
          </cell>
        </row>
        <row r="156">
          <cell r="A156" t="str">
            <v>Total current liabilities</v>
          </cell>
          <cell r="D156">
            <v>-1777322</v>
          </cell>
        </row>
        <row r="157">
          <cell r="A157" t="str">
            <v>Total liabilities</v>
          </cell>
          <cell r="D157">
            <v>-2771986</v>
          </cell>
        </row>
        <row r="158">
          <cell r="A158" t="str">
            <v>TOTAL LIABILITIES AND CAPITAL</v>
          </cell>
          <cell r="D158">
            <v>-3749472</v>
          </cell>
        </row>
        <row r="160">
          <cell r="A160" t="str">
            <v>check</v>
          </cell>
          <cell r="D160">
            <v>0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 template instructions"/>
      <sheetName val="P&amp;L  Budgets"/>
      <sheetName val="P&amp;L CCI Detail"/>
      <sheetName val="2003 Capital"/>
      <sheetName val="Cash Budgets"/>
      <sheetName val="Cash CCI Detail"/>
      <sheetName val="Key Performance Indicators"/>
      <sheetName val="P&amp;L Summary"/>
      <sheetName val="Cash Summary"/>
      <sheetName val="P&amp;L CCI Reconciliation"/>
      <sheetName val="Cash CCI Reconciliation"/>
      <sheetName val="Key Indicator Summary"/>
      <sheetName val="5 year model updates"/>
      <sheetName val="Cash Questions"/>
      <sheetName val="Other Assumptions"/>
      <sheetName val="Essbase_P&amp;L_ Monthly"/>
      <sheetName val="Essbase_P&amp;L_Annual"/>
      <sheetName val="Hypload"/>
      <sheetName val="B-1.7"/>
      <sheetName val="Расчет_Ин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-1"/>
      <sheetName val="TB-2"/>
      <sheetName val="AutoAdj"/>
      <sheetName val="Info"/>
      <sheetName val="Control"/>
      <sheetName val="A1"/>
      <sheetName val="A1-1"/>
      <sheetName val="A2"/>
      <sheetName val="A3"/>
      <sheetName val="A3-1"/>
      <sheetName val="A4"/>
      <sheetName val="A4-1"/>
      <sheetName val="A5"/>
      <sheetName val="O1"/>
      <sheetName val="O2"/>
      <sheetName val="O3"/>
      <sheetName val="O3-1"/>
      <sheetName val="O4"/>
      <sheetName val="K1"/>
      <sheetName val="P1"/>
      <sheetName val="P2"/>
      <sheetName val="P3"/>
      <sheetName val="C1"/>
      <sheetName val="C2-1"/>
      <sheetName val="C2-2"/>
      <sheetName val="C3-1"/>
      <sheetName val="C3-2"/>
      <sheetName val="C4"/>
      <sheetName val="C5"/>
      <sheetName val="C6"/>
      <sheetName val="Акт"/>
      <sheetName val="C7"/>
      <sheetName val="Grouplist"/>
      <sheetName val="Rates"/>
      <sheetName val="PP&amp;E mvt for 2003"/>
      <sheetName val="Àêò"/>
      <sheetName val="страхов"/>
      <sheetName val="комм"/>
      <sheetName val="ГПХ"/>
      <sheetName val="2.2 ОтклОТМ"/>
      <sheetName val="1.3.2 ОТМ"/>
      <sheetName val="Plrap"/>
      <sheetName val="Plsum"/>
      <sheetName val="Pladj"/>
      <sheetName val="Cash Flow - 2004 Workings"/>
      <sheetName val="7.1"/>
      <sheetName val="Форма2"/>
      <sheetName val="Форма1"/>
      <sheetName val="PP_E mvt for 2003"/>
      <sheetName val="Предпр"/>
      <sheetName val="ЦентрЗатр"/>
      <sheetName val="ЕдИзм"/>
      <sheetName val="yO302.1"/>
      <sheetName val="additional_data"/>
      <sheetName val="#ССЫЛКА"/>
      <sheetName val="ЯНВ_99"/>
      <sheetName val="N_SVOD"/>
      <sheetName val="L-1"/>
      <sheetName val="FES"/>
      <sheetName val="1NK"/>
      <sheetName val="Anlagevermögen"/>
      <sheetName val="Содержание"/>
      <sheetName val="PP&amp;E_mvt_for_2003"/>
      <sheetName val="2_2_ОтклОТМ"/>
      <sheetName val="1_3_2_ОТМ"/>
      <sheetName val="PP_E_mvt_for_2003"/>
      <sheetName val="Cash_Flow_-_2004_Workings"/>
      <sheetName val="7_1"/>
      <sheetName val="PP&amp;E_mvt_for_20031"/>
      <sheetName val="2_2_ОтклОТМ1"/>
      <sheetName val="1_3_2_ОТМ1"/>
      <sheetName val="PP_E_mvt_for_20031"/>
      <sheetName val="Cash_Flow_-_2004_Workings1"/>
      <sheetName val="7_11"/>
      <sheetName val="Def"/>
      <sheetName val="NOV"/>
      <sheetName val="2БО"/>
      <sheetName val="Sheet1"/>
      <sheetName val="свод"/>
      <sheetName val="группа"/>
      <sheetName val="Расчеты"/>
      <sheetName val="Данные"/>
      <sheetName val="ñòðàõîâ"/>
      <sheetName val="êîìì"/>
      <sheetName val="ÃÏÕ"/>
      <sheetName val="2.2 ÎòêëÎÒÌ"/>
      <sheetName val="1.3.2 ÎÒÌ"/>
      <sheetName val="Ôîðìà2"/>
      <sheetName val="Ôîðìà1"/>
      <sheetName val="Ïðåäïð"/>
      <sheetName val="ÖåíòðÇàòð"/>
      <sheetName val="ÅäÈçì"/>
      <sheetName val="#ÑÑÛËÊÀ"/>
      <sheetName val="ßÍÂ_99"/>
      <sheetName val="д.7.001"/>
      <sheetName val="VLOOKUP"/>
      <sheetName val="INPUTMASTER"/>
      <sheetName val="Ввод"/>
      <sheetName val="Capex"/>
      <sheetName val="Assump"/>
      <sheetName val="Standing data"/>
      <sheetName val="2005 Social"/>
      <sheetName val="Cash Flow - CY Workings"/>
      <sheetName val="Собственный капитал"/>
      <sheetName val="Disclosure"/>
      <sheetName val="Inputs - general"/>
      <sheetName val="US Dollar 2003"/>
      <sheetName val="SDR 2003"/>
      <sheetName val="PP&amp;E_mvt_for_20032"/>
      <sheetName val="2_2_ОтклОТМ2"/>
      <sheetName val="1_3_2_ОТМ2"/>
      <sheetName val="Cash_Flow_-_2004_Workings2"/>
      <sheetName val="7_12"/>
      <sheetName val="PP_E_mvt_for_20032"/>
      <sheetName val="yO302_1"/>
      <sheetName val="2_2_ÎòêëÎÒÌ"/>
      <sheetName val="1_3_2_ÎÒÌ"/>
      <sheetName val="д_7_001"/>
      <sheetName val="I KEY INFORMATION"/>
      <sheetName val="VI REVENUE OOD"/>
      <sheetName val="IIb P&amp;L short"/>
      <sheetName val="IV REVENUE ROOMS"/>
      <sheetName val="IV REVENUE  F&amp;B"/>
      <sheetName val="Assp"/>
      <sheetName val="ToggleBox"/>
      <sheetName val="Пр2"/>
      <sheetName val="ATI"/>
      <sheetName val="Sheet2"/>
      <sheetName val="Cash CCI Detail"/>
      <sheetName val="TERMS"/>
      <sheetName val="Sensitivity"/>
      <sheetName val="БРК 1"/>
      <sheetName val="БРК 2"/>
      <sheetName val="БРК 3"/>
      <sheetName val="Управление"/>
      <sheetName val="ГБРК"/>
      <sheetName val="Произв. затраты"/>
      <sheetName val="IIb P_L short"/>
      <sheetName val="IV REVENUE  F_B"/>
      <sheetName val="Параметры"/>
      <sheetName val="Threshold Table"/>
      <sheetName val="Standing_data"/>
      <sheetName val="2005_Social"/>
      <sheetName val="US_Dollar_2003"/>
      <sheetName val="SDR_2003"/>
      <sheetName val="Cash_Flow_-_CY_Workings"/>
      <sheetName val="Собственный_капитал"/>
      <sheetName val="Inputs_-_general"/>
      <sheetName val="I_KEY_INFORMATION"/>
      <sheetName val="VI_REVENUE_OOD"/>
      <sheetName val="IIb_P&amp;L_short"/>
      <sheetName val="IV_REVENUE_ROOMS"/>
      <sheetName val="IV_REVENUE__F&amp;B"/>
      <sheetName val="Cash_CCI_Detail"/>
      <sheetName val="Scenarios"/>
      <sheetName val="Workings"/>
      <sheetName val="Macroeconomic Assumptions"/>
      <sheetName val="PP&amp;E_mvt_for_20033"/>
      <sheetName val="2_2_ОтклОТМ3"/>
      <sheetName val="1_3_2_ОТМ3"/>
      <sheetName val="Cash_Flow_-_2004_Workings3"/>
      <sheetName val="7_13"/>
      <sheetName val="PP_E_mvt_for_20033"/>
      <sheetName val="yO302_11"/>
      <sheetName val="2_2_ÎòêëÎÒÌ1"/>
      <sheetName val="1_3_2_ÎÒÌ1"/>
      <sheetName val="д_7_0011"/>
      <sheetName val="Standing_data1"/>
      <sheetName val="2005_Social1"/>
      <sheetName val="US_Dollar_20031"/>
      <sheetName val="SDR_20031"/>
      <sheetName val="Cash_Flow_-_CY_Workings1"/>
      <sheetName val="Собственный_капитал1"/>
      <sheetName val="Inputs_-_general1"/>
      <sheetName val="I_KEY_INFORMATION1"/>
      <sheetName val="VI_REVENUE_OOD1"/>
      <sheetName val="IIb_P&amp;L_short1"/>
      <sheetName val="IV_REVENUE_ROOMS1"/>
      <sheetName val="IV_REVENUE__F&amp;B1"/>
      <sheetName val="Cash_CCI_Detail1"/>
      <sheetName val="IIb_P_L_short"/>
      <sheetName val="IV_REVENUE__F_B"/>
      <sheetName val="Macroeconomic_Assumptions"/>
      <sheetName val="input_data"/>
      <sheetName val="внутр обороты ОАР"/>
      <sheetName val="Инв освоение"/>
      <sheetName val="Инв финас"/>
      <sheetName val="внутр обороты ОПУ"/>
      <sheetName val="внутр обороты БС"/>
      <sheetName val="внутр обороты ДДС"/>
      <sheetName val="Фин.дох.и расх."/>
      <sheetName val="Баланс"/>
      <sheetName val="Обор капитал"/>
      <sheetName val="ОДД"/>
      <sheetName val="Доп.показатели"/>
      <sheetName val="ОПУ"/>
      <sheetName val="Объёмы продаж"/>
      <sheetName val="Запасы готовой продукции"/>
      <sheetName val="Цены"/>
      <sheetName val="Уд.себ-сть"/>
      <sheetName val="расш.пр.в уд себ-сти 12 мес"/>
      <sheetName val="расш.пр.в ан-зе себ-сти 12 мес"/>
      <sheetName val="расш.пр.в ан-зе себ-сти 11м к п"/>
      <sheetName val="расш.пр.в уд себ-сти к пр г"/>
      <sheetName val="расш.пр.в ОАР"/>
      <sheetName val="Пр.опер.дох.и расх."/>
      <sheetName val="расш.пр.в расх.по реализ."/>
      <sheetName val="Расх.по реализ."/>
      <sheetName val="эффект нал ставка"/>
      <sheetName val="Ан-з себ-сти 12 мес"/>
      <sheetName val="Hidden"/>
      <sheetName val="Prelim Cost"/>
      <sheetName val="GAAP TB 30.09.01  detail p&amp;l"/>
      <sheetName val="FA register"/>
      <sheetName val="Treatment Summary"/>
      <sheetName val="cash product. plan"/>
      <sheetName val="PP&amp;E_mvt_for_20034"/>
      <sheetName val="Cash_Flow_-_2004_Workings4"/>
      <sheetName val="7_14"/>
      <sheetName val="2_2_ОтклОТМ4"/>
      <sheetName val="1_3_2_ОТМ4"/>
      <sheetName val="PP_E_mvt_for_20034"/>
      <sheetName val="yO302_12"/>
      <sheetName val="2_2_ÎòêëÎÒÌ2"/>
      <sheetName val="1_3_2_ÎÒÌ2"/>
      <sheetName val="д_7_0012"/>
      <sheetName val="Standing_data2"/>
      <sheetName val="2005_Social2"/>
      <sheetName val="US_Dollar_20032"/>
      <sheetName val="SDR_20032"/>
      <sheetName val="Cash_Flow_-_CY_Workings2"/>
      <sheetName val="Собственный_капитал2"/>
      <sheetName val="Inputs_-_general2"/>
      <sheetName val="I_KEY_INFORMATION2"/>
      <sheetName val="VI_REVENUE_OOD2"/>
      <sheetName val="IIb_P&amp;L_short2"/>
      <sheetName val="IV_REVENUE_ROOMS2"/>
      <sheetName val="IV_REVENUE__F&amp;B2"/>
      <sheetName val="Cash_CCI_Detail2"/>
      <sheetName val="Macroeconomic_Assumptions1"/>
      <sheetName val="IIb_P_L_short1"/>
      <sheetName val="IV_REVENUE__F_B1"/>
      <sheetName val="внутр_обороты_ОАР"/>
      <sheetName val="Инв_освоение"/>
      <sheetName val="Инв_финас"/>
      <sheetName val="внутр_обороты_ОПУ"/>
      <sheetName val="внутр_обороты_БС"/>
      <sheetName val="внутр_обороты_ДДС"/>
      <sheetName val="Фин_дох_и_расх_"/>
      <sheetName val="Обор_капитал"/>
      <sheetName val="Доп_показатели"/>
      <sheetName val="Объёмы_продаж"/>
      <sheetName val="Запасы_готовой_продукции"/>
      <sheetName val="Уд_себ-сть"/>
      <sheetName val="расш_пр_в_уд_себ-сти_12_мес"/>
      <sheetName val="расш_пр_в_ан-зе_себ-сти_12_мес"/>
      <sheetName val="расш_пр_в_ан-зе_себ-сти_11м_к_п"/>
      <sheetName val="расш_пр_в_уд_себ-сти_к_пр_г"/>
      <sheetName val="расш_пр_в_ОАР"/>
      <sheetName val="Пр_опер_дох_и_расх_"/>
      <sheetName val="расш_пр_в_расх_по_реализ_"/>
      <sheetName val="Расх_по_реализ_"/>
      <sheetName val="эффект_нал_ставка"/>
      <sheetName val="Ан-з_себ-сти_12_мес"/>
      <sheetName val="БРК_1"/>
      <sheetName val="БРК_2"/>
      <sheetName val="БРК_3"/>
      <sheetName val="Произв__затраты"/>
      <sheetName val="Threshold_Table"/>
      <sheetName val="Controls"/>
      <sheetName val="Chart"/>
      <sheetName val="ЦХЛ 2004"/>
      <sheetName val="XREF"/>
      <sheetName val="Dictionaries"/>
      <sheetName val="Range data"/>
      <sheetName val="Read me first"/>
      <sheetName val="I-Index"/>
      <sheetName val="PRECA citadis"/>
      <sheetName val="Other software VCR"/>
      <sheetName val=" По скв"/>
      <sheetName val="Распределение"/>
      <sheetName val="DB"/>
      <sheetName val="13. Проверка"/>
      <sheetName val="11. Тест на обесценение"/>
      <sheetName val="доп.дан."/>
      <sheetName val="База"/>
      <sheetName val="приложение№3"/>
      <sheetName val="Depr"/>
      <sheetName val="M1-Main Assu"/>
      <sheetName val="Cover"/>
      <sheetName val="Control Settings"/>
      <sheetName val="ОПГЗ"/>
      <sheetName val="План ГЗ"/>
      <sheetName val="Master Inputs Start here"/>
    </sheetNames>
    <sheetDataSet>
      <sheetData sheetId="0" refreshError="1"/>
      <sheetData sheetId="1" refreshError="1"/>
      <sheetData sheetId="2" refreshError="1"/>
      <sheetData sheetId="3" refreshError="1">
        <row r="5">
          <cell r="G5" t="str">
            <v>ДД ММММ ГГГГ</v>
          </cell>
        </row>
        <row r="6">
          <cell r="G6" t="str">
            <v>ДД ММММ ГГГГ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/>
      <sheetData sheetId="50" refreshError="1"/>
      <sheetData sheetId="51" refreshError="1"/>
      <sheetData sheetId="52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/>
      <sheetData sheetId="61"/>
      <sheetData sheetId="62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/>
      <sheetData sheetId="77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/>
      <sheetData sheetId="285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-1,2"/>
      <sheetName val="F-3"/>
      <sheetName val="A"/>
      <sheetName val="B-1"/>
      <sheetName val="B-2"/>
      <sheetName val="B-3"/>
      <sheetName val="B-4"/>
      <sheetName val="B-5"/>
      <sheetName val="B-6"/>
      <sheetName val="B-7"/>
      <sheetName val="C"/>
      <sheetName val="C-1"/>
      <sheetName val="C-2"/>
      <sheetName val="D-1"/>
      <sheetName val="D-2"/>
      <sheetName val="UV"/>
      <sheetName val="U-1"/>
      <sheetName val="U-2"/>
      <sheetName val="U-293"/>
      <sheetName val="BB"/>
      <sheetName val="CC"/>
      <sheetName val="DD-1"/>
      <sheetName val="FF"/>
      <sheetName val="FF-1"/>
      <sheetName val="EE"/>
      <sheetName val="SS"/>
      <sheetName val="20"/>
      <sheetName val="30"/>
      <sheetName val="40"/>
      <sheetName val="40-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Содержание"/>
      <sheetName val="Ф1"/>
      <sheetName val="ОПД"/>
      <sheetName val="1БК"/>
      <sheetName val="2БК"/>
      <sheetName val="3БК"/>
      <sheetName val="6БК"/>
      <sheetName val="7БК"/>
      <sheetName val="1БО"/>
      <sheetName val="2БО"/>
      <sheetName val="3БО"/>
      <sheetName val="4БО"/>
      <sheetName val="7БО"/>
      <sheetName val="1ГО"/>
      <sheetName val="2ГО"/>
      <sheetName val="Справка"/>
      <sheetName val="1R"/>
      <sheetName val="2R"/>
      <sheetName val="3R"/>
      <sheetName val="4R"/>
      <sheetName val="5R"/>
      <sheetName val="6R"/>
      <sheetName val="Приложение 1"/>
      <sheetName val="Приложение 2"/>
      <sheetName val="Dictionaries"/>
      <sheetName val="ФОТ"/>
    </sheetNames>
    <definedNames>
      <definedName name="CompOt" refersTo="#ССЫЛКА!" sheetId="21"/>
      <definedName name="CompRas" refersTo="#ССЫЛКА!" sheetId="21"/>
      <definedName name="ew" refersTo="#ССЫЛКА!" sheetId="21"/>
      <definedName name="fg" refersTo="#ССЫЛКА!" sheetId="21"/>
      <definedName name="k" refersTo="#ССЫЛКА!" sheetId="21"/>
      <definedName name="АААААААА" refersTo="#ССЫЛКА!" sheetId="21"/>
      <definedName name="ап" refersTo="#ССЫЛКА!" sheetId="21"/>
      <definedName name="в23ё" refersTo="#ССЫЛКА!" sheetId="21"/>
      <definedName name="вв" refersTo="#ССЫЛКА!" sheetId="21"/>
      <definedName name="й" refersTo="#ССЫЛКА!" sheetId="21"/>
      <definedName name="йй" refersTo="#ССЫЛКА!" sheetId="21"/>
      <definedName name="ке" refersTo="#ССЫЛКА!" sheetId="21"/>
      <definedName name="мым" refersTo="#ССЫЛКА!" sheetId="21"/>
      <definedName name="с" refersTo="#ССЫЛКА!" sheetId="21"/>
      <definedName name="сс" refersTo="#ССЫЛКА!" sheetId="21"/>
      <definedName name="сссс" refersTo="#ССЫЛКА!" sheetId="21"/>
      <definedName name="ссы" refersTo="#ССЫЛКА!" sheetId="21"/>
      <definedName name="у" refersTo="#ССЫЛКА!" sheetId="21"/>
      <definedName name="ук" refersTo="#ССЫЛКА!" sheetId="21"/>
      <definedName name="ц" refersTo="#ССЫЛКА!" sheetId="21"/>
      <definedName name="цу" refersTo="#ССЫЛКА!" sheetId="21"/>
      <definedName name="цц" refersTo="#ССЫЛКА!" sheetId="21"/>
      <definedName name="щ" refersTo="#ССЫЛКА!" sheetId="21"/>
      <definedName name="ыв" refersTo="#ССЫЛКА!" sheetId="21"/>
      <definedName name="ыыыы" refersTo="#ССЫЛКА!" sheetId="21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5R"/>
      <sheetName val="Prelim Cost"/>
      <sheetName val="B-1.7"/>
    </sheetNames>
    <sheetDataSet>
      <sheetData sheetId="0">
        <row r="45">
          <cell r="B45">
            <v>16000000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 1"/>
      <sheetName val="Форма 1 с внутригр_"/>
      <sheetName val="Форма 2"/>
      <sheetName val="Форма 2 с внутригр_"/>
      <sheetName val="Форма 3"/>
      <sheetName val="Ф3-1"/>
      <sheetName val="Прил_1 к форме3"/>
      <sheetName val="Прил_2 к форме 3"/>
      <sheetName val="Ф3 - 2"/>
      <sheetName val="Прил_3 к форме 3"/>
      <sheetName val="Форма 4"/>
      <sheetName val="новая _5"/>
      <sheetName val="5а"/>
      <sheetName val="6"/>
      <sheetName val="7"/>
      <sheetName val="7а"/>
      <sheetName val="8"/>
      <sheetName val="8 а"/>
      <sheetName val="8б"/>
      <sheetName val="9"/>
      <sheetName val="10"/>
      <sheetName val="10а"/>
      <sheetName val="10 б"/>
      <sheetName val="11а"/>
      <sheetName val="11б"/>
      <sheetName val="11в"/>
      <sheetName val="12"/>
      <sheetName val="12а"/>
      <sheetName val="12б"/>
      <sheetName val="13"/>
      <sheetName val="13а"/>
      <sheetName val="13б"/>
      <sheetName val="14"/>
      <sheetName val="доп_к ф_14 и 20"/>
      <sheetName val="прил. 15"/>
      <sheetName val="15а"/>
      <sheetName val="15б"/>
      <sheetName val="16"/>
      <sheetName val="17_1"/>
      <sheetName val="17_2"/>
      <sheetName val="17_3"/>
      <sheetName val="18"/>
      <sheetName val="18 а"/>
      <sheetName val="19"/>
      <sheetName val="20"/>
      <sheetName val="21 "/>
      <sheetName val="22"/>
      <sheetName val="23"/>
      <sheetName val="24"/>
      <sheetName val="25"/>
      <sheetName val="26"/>
      <sheetName val="27"/>
      <sheetName val="28"/>
      <sheetName val="29"/>
      <sheetName val="МАКЕТ нов.ф.30"/>
      <sheetName val="30а"/>
      <sheetName val="31"/>
      <sheetName val="32"/>
      <sheetName val="33"/>
      <sheetName val="33а"/>
      <sheetName val="34"/>
      <sheetName val="34а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Cash CCI Detail"/>
      <sheetName val="Prelim Cost"/>
      <sheetName val="CamKum Pro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зменения"/>
      <sheetName val="7"/>
      <sheetName val="8"/>
      <sheetName val="9"/>
      <sheetName val="11"/>
      <sheetName val="12"/>
      <sheetName val="13"/>
      <sheetName val="14"/>
      <sheetName val="23"/>
      <sheetName val="24 "/>
      <sheetName val="25 "/>
      <sheetName val="26 "/>
      <sheetName val="28"/>
      <sheetName val="52"/>
      <sheetName val="56_1"/>
      <sheetName val="57"/>
      <sheetName val="58"/>
      <sheetName val="60"/>
      <sheetName val="61"/>
      <sheetName val="64"/>
      <sheetName val="65"/>
      <sheetName val="67"/>
      <sheetName val="68"/>
      <sheetName val="69"/>
      <sheetName val="70"/>
      <sheetName val="71"/>
      <sheetName val="71_1"/>
      <sheetName val="72"/>
      <sheetName val="73"/>
      <sheetName val="74"/>
      <sheetName val="75"/>
      <sheetName val="76"/>
      <sheetName val="77"/>
      <sheetName val="78"/>
      <sheetName val="79"/>
      <sheetName val="Info"/>
    </sheetNames>
    <definedNames>
      <definedName name="hj" sheetId="14"/>
      <definedName name="апр" sheetId="14"/>
      <definedName name="Макрос1" sheetId="14"/>
      <definedName name="Подготовка_к_печати_и_сохранение0710" sheetId="14"/>
      <definedName name="Расшифр" sheetId="14"/>
      <definedName name="Сводный_баланс_н_п_с" sheetId="14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13">
          <cell r="C13">
            <v>0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ек.расх"/>
      <sheetName val="Проч.расх."/>
      <sheetName val="Статьи"/>
      <sheetName val="Содержание"/>
      <sheetName val="56_1"/>
      <sheetName val="5R"/>
    </sheetNames>
    <sheetDataSet>
      <sheetData sheetId="0" refreshError="1"/>
      <sheetData sheetId="1" refreshError="1"/>
      <sheetData sheetId="2" refreshError="1">
        <row r="3">
          <cell r="A3">
            <v>1</v>
          </cell>
          <cell r="B3" t="str">
            <v>Подготовительные работы (рекогносцировка местности, сбор данных). Площадь А</v>
          </cell>
        </row>
        <row r="4">
          <cell r="A4">
            <v>2</v>
          </cell>
          <cell r="B4" t="str">
            <v>Подготовительные работы (рекогносцировка местности, сбор данных,экологический мониторинг). Площадь Б</v>
          </cell>
        </row>
        <row r="5">
          <cell r="A5">
            <v>3</v>
          </cell>
          <cell r="B5" t="str">
            <v>Подготовительные работы (сбор данных,экологический мониторинг). Площадь С.</v>
          </cell>
        </row>
        <row r="6">
          <cell r="A6">
            <v>4</v>
          </cell>
          <cell r="B6" t="str">
            <v>Гравиразведка (полевые работы, обработка,интерпретацмя). Площадь А.</v>
          </cell>
        </row>
        <row r="7">
          <cell r="A7">
            <v>5</v>
          </cell>
          <cell r="B7" t="str">
            <v>Гравиразведка. Площадь С.</v>
          </cell>
        </row>
        <row r="8">
          <cell r="A8">
            <v>6</v>
          </cell>
          <cell r="B8" t="str">
            <v>Полевые сейсмические работы (мобилизационные и вспомогательные работы включительно).Площадь А.</v>
          </cell>
        </row>
        <row r="9">
          <cell r="A9">
            <v>7</v>
          </cell>
          <cell r="B9" t="str">
            <v>Полевые сейсмические работы. Площадь В.</v>
          </cell>
        </row>
        <row r="10">
          <cell r="A10">
            <v>8</v>
          </cell>
          <cell r="B10" t="str">
            <v>Полевые сейсмические работы. Площадь С.</v>
          </cell>
        </row>
        <row r="11">
          <cell r="A11">
            <v>9</v>
          </cell>
          <cell r="B11" t="str">
            <v>Переобработка. Площадь А.</v>
          </cell>
        </row>
        <row r="12">
          <cell r="A12">
            <v>10</v>
          </cell>
          <cell r="B12" t="str">
            <v>Обработка. Площадь Б.</v>
          </cell>
        </row>
        <row r="13">
          <cell r="A13">
            <v>11</v>
          </cell>
          <cell r="B13" t="str">
            <v>Обработка. Площадь С.</v>
          </cell>
        </row>
        <row r="14">
          <cell r="A14">
            <v>12</v>
          </cell>
          <cell r="B14" t="str">
            <v>Переобработка. Площадь В.</v>
          </cell>
        </row>
        <row r="15">
          <cell r="A15">
            <v>13</v>
          </cell>
          <cell r="B15" t="str">
            <v>Переобработка. Площадь С.</v>
          </cell>
        </row>
        <row r="16">
          <cell r="A16">
            <v>14</v>
          </cell>
          <cell r="B16" t="str">
            <v>Интерпретация. Площадь А.</v>
          </cell>
        </row>
        <row r="17">
          <cell r="A17">
            <v>15</v>
          </cell>
          <cell r="B17" t="str">
            <v>Интерпретация. Площадь Б</v>
          </cell>
        </row>
        <row r="18">
          <cell r="A18">
            <v>16</v>
          </cell>
          <cell r="B18" t="str">
            <v>Интерпретация. Площадь С.</v>
          </cell>
        </row>
        <row r="19">
          <cell r="A19">
            <v>17</v>
          </cell>
          <cell r="B19" t="str">
            <v>Непредвиденные затраты.Площадь А.</v>
          </cell>
        </row>
        <row r="20">
          <cell r="A20">
            <v>18</v>
          </cell>
          <cell r="B20" t="str">
            <v>Непредвиденные затраты.Площадь Б.</v>
          </cell>
        </row>
        <row r="21">
          <cell r="A21">
            <v>19</v>
          </cell>
          <cell r="B21" t="str">
            <v>Непредвиденные затраты.Площадь С.</v>
          </cell>
        </row>
        <row r="22">
          <cell r="A22">
            <v>20</v>
          </cell>
          <cell r="B22" t="str">
            <v>Обучение (сейсморазведка). Площадь Б.</v>
          </cell>
        </row>
        <row r="23">
          <cell r="A23">
            <v>21</v>
          </cell>
          <cell r="B23" t="str">
            <v>Обучение (сейсморазведка). Площадь С.</v>
          </cell>
        </row>
        <row r="24">
          <cell r="A24">
            <v>22</v>
          </cell>
          <cell r="B24" t="str">
            <v xml:space="preserve">Межсезонный простой, демобилизация, простой по погодным условиям, возмещаемые затраты. Площадь Б </v>
          </cell>
        </row>
        <row r="25">
          <cell r="A25">
            <v>23</v>
          </cell>
          <cell r="B25" t="str">
            <v xml:space="preserve">Межсезонный простой, демобилизация, простой по погодным условиям, возмещаемые затраты. Площадь С. </v>
          </cell>
        </row>
        <row r="26">
          <cell r="A26">
            <v>24</v>
          </cell>
          <cell r="B26" t="str">
            <v>ОВОС.Площадь А.</v>
          </cell>
        </row>
        <row r="27">
          <cell r="A27">
            <v>25</v>
          </cell>
          <cell r="B27" t="str">
            <v>Выбор подрядчика (сейсморазведка).</v>
          </cell>
        </row>
        <row r="29">
          <cell r="A29" t="str">
            <v>Прямые расходы Операционной структуры</v>
          </cell>
        </row>
        <row r="30">
          <cell r="A30">
            <v>201</v>
          </cell>
          <cell r="B30" t="str">
            <v>Оплата труда</v>
          </cell>
        </row>
        <row r="31">
          <cell r="A31">
            <v>202</v>
          </cell>
          <cell r="B31" t="str">
            <v>Обязательные отчисления (на социальные фонды и т.д.)</v>
          </cell>
        </row>
        <row r="32">
          <cell r="A32">
            <v>203</v>
          </cell>
          <cell r="B32" t="str">
            <v>Аренда офиса</v>
          </cell>
        </row>
        <row r="33">
          <cell r="A33">
            <v>204</v>
          </cell>
          <cell r="B33" t="str">
            <v>Аренда жилья для сотрудников</v>
          </cell>
        </row>
        <row r="34">
          <cell r="A34">
            <v>205</v>
          </cell>
          <cell r="B34" t="str">
            <v>Консалтинг и др. услуги</v>
          </cell>
        </row>
        <row r="35">
          <cell r="A35">
            <v>206</v>
          </cell>
          <cell r="B35" t="str">
            <v>Транспортные расходы</v>
          </cell>
        </row>
        <row r="36">
          <cell r="A36">
            <v>207</v>
          </cell>
          <cell r="B36" t="str">
            <v>Услуги связи и средства связи</v>
          </cell>
        </row>
        <row r="37">
          <cell r="A37">
            <v>208</v>
          </cell>
          <cell r="B37" t="str">
            <v>Представительские расходы</v>
          </cell>
        </row>
        <row r="38">
          <cell r="A38">
            <v>209</v>
          </cell>
          <cell r="B38" t="str">
            <v>Прочие расходы (связанные с производством)</v>
          </cell>
        </row>
        <row r="39">
          <cell r="A39">
            <v>210</v>
          </cell>
          <cell r="B39" t="str">
            <v>Командировочные расходы для участника ЯННК</v>
          </cell>
        </row>
        <row r="40">
          <cell r="A40">
            <v>211</v>
          </cell>
          <cell r="B40" t="str">
            <v>Охрана офиса</v>
          </cell>
        </row>
        <row r="41">
          <cell r="A41" t="str">
            <v>Прочие расходы Операционной Структуры</v>
          </cell>
        </row>
        <row r="42">
          <cell r="A42">
            <v>301</v>
          </cell>
          <cell r="B42" t="str">
            <v>Социальная программа</v>
          </cell>
        </row>
        <row r="43">
          <cell r="A43">
            <v>302</v>
          </cell>
          <cell r="B43" t="str">
            <v>Обучение персонала</v>
          </cell>
        </row>
        <row r="44">
          <cell r="A44">
            <v>303</v>
          </cell>
          <cell r="B44" t="str">
            <v>Командировочные расходы внутри РК</v>
          </cell>
        </row>
        <row r="45">
          <cell r="A45">
            <v>304</v>
          </cell>
          <cell r="B45" t="str">
            <v>Обслуживание и ремонт рабочих станций и программного обеспечения</v>
          </cell>
        </row>
        <row r="46">
          <cell r="A46">
            <v>305</v>
          </cell>
          <cell r="B46" t="str">
            <v xml:space="preserve">Канцелярские, типограф., др. расходы </v>
          </cell>
        </row>
        <row r="47">
          <cell r="A47">
            <v>306</v>
          </cell>
          <cell r="B47" t="str">
            <v>Ремонт офиса</v>
          </cell>
        </row>
        <row r="48">
          <cell r="A48">
            <v>307</v>
          </cell>
          <cell r="B48" t="str">
            <v>Оснастка офиса</v>
          </cell>
        </row>
        <row r="49">
          <cell r="A49">
            <v>308</v>
          </cell>
          <cell r="B49" t="str">
            <v>Офисное оборудование</v>
          </cell>
        </row>
        <row r="50">
          <cell r="A50">
            <v>309</v>
          </cell>
          <cell r="B50" t="str">
            <v>Прочие расходы и затраты</v>
          </cell>
        </row>
        <row r="51">
          <cell r="A51" t="str">
            <v>Доход</v>
          </cell>
        </row>
        <row r="52">
          <cell r="A52">
            <v>401</v>
          </cell>
          <cell r="B52" t="str">
            <v>Аванс ЯННК</v>
          </cell>
        </row>
      </sheetData>
      <sheetData sheetId="3" refreshError="1"/>
      <sheetData sheetId="4" refreshError="1"/>
      <sheetData sheetId="5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ек.расх"/>
      <sheetName val="Проч.расх."/>
      <sheetName val="Описание"/>
      <sheetName val="Статьи"/>
      <sheetName val="Анализ"/>
      <sheetName val="Sheet1"/>
    </sheetNames>
    <sheetDataSet>
      <sheetData sheetId="0"/>
      <sheetData sheetId="1"/>
      <sheetData sheetId="2"/>
      <sheetData sheetId="3">
        <row r="3">
          <cell r="A3">
            <v>101</v>
          </cell>
          <cell r="B3" t="str">
            <v>Подготовка контракта на использование недр по Проекту между КАЗАХОЙЛ и компетентным органом Республики Казахстан</v>
          </cell>
        </row>
        <row r="4">
          <cell r="A4">
            <v>102</v>
          </cell>
          <cell r="B4" t="str">
            <v>Геолого-геофизическая информация</v>
          </cell>
        </row>
        <row r="5">
          <cell r="A5">
            <v>103</v>
          </cell>
          <cell r="B5" t="str">
            <v>Покупка и анализ космофотоснимков</v>
          </cell>
        </row>
        <row r="6">
          <cell r="A6">
            <v>104</v>
          </cell>
          <cell r="B6" t="str">
            <v>Геодезия и навигация</v>
          </cell>
        </row>
        <row r="7">
          <cell r="A7">
            <v>105</v>
          </cell>
          <cell r="B7" t="str">
            <v>Сбор имеющихся данных по оценке воздействия на окружающую среду и метеорологическим условиям на Площадях Исследований</v>
          </cell>
        </row>
        <row r="8">
          <cell r="A8">
            <v>106</v>
          </cell>
          <cell r="B8" t="str">
            <v>Гравиметрические работы</v>
          </cell>
        </row>
        <row r="9">
          <cell r="A9">
            <v>107</v>
          </cell>
          <cell r="B9" t="str">
            <v>Подготовка, регистрация и экспертиза геофизического технического проекта</v>
          </cell>
        </row>
        <row r="10">
          <cell r="A10">
            <v>108</v>
          </cell>
          <cell r="B10" t="str">
            <v>Подготовка и получение всех необходимых разрешительных документов для выполнения Годовой Рабочей Программы</v>
          </cell>
        </row>
        <row r="11">
          <cell r="A11">
            <v>109</v>
          </cell>
          <cell r="B11" t="str">
            <v>Разработка тендерных документов для выбора подрядчиков для выполнения Годовой Рабочей Программы</v>
          </cell>
        </row>
        <row r="12">
          <cell r="A12">
            <v>1</v>
          </cell>
          <cell r="B12" t="str">
            <v>Подготовительные работы (рекогносцировка местности, сбор и анализ данных и др.)</v>
          </cell>
        </row>
        <row r="13">
          <cell r="A13">
            <v>2</v>
          </cell>
          <cell r="B13" t="str">
            <v>Полевые грависметрические работы мастаба 1:50000 (мобилизационные и вспомогательные работы включительно)</v>
          </cell>
        </row>
        <row r="14">
          <cell r="A14">
            <v>3</v>
          </cell>
          <cell r="B14" t="str">
            <v>Полевые сейсмические работы (мобилизационные и вспомогательные работы включительно)</v>
          </cell>
        </row>
        <row r="15">
          <cell r="A15">
            <v>4</v>
          </cell>
          <cell r="B15" t="str">
            <v>Обработка (переобработка)</v>
          </cell>
        </row>
        <row r="16">
          <cell r="A16">
            <v>5</v>
          </cell>
          <cell r="B16" t="str">
            <v>Интерпретация (перинтерпретация)</v>
          </cell>
        </row>
        <row r="17">
          <cell r="A17">
            <v>6</v>
          </cell>
          <cell r="B17" t="str">
            <v>Непредвиденные затраты</v>
          </cell>
        </row>
        <row r="19">
          <cell r="A19" t="str">
            <v>Прямые расходы Операционной структуры</v>
          </cell>
        </row>
        <row r="20">
          <cell r="A20">
            <v>201</v>
          </cell>
          <cell r="B20" t="str">
            <v>Оплата труда</v>
          </cell>
        </row>
        <row r="21">
          <cell r="A21">
            <v>202</v>
          </cell>
          <cell r="B21" t="str">
            <v>Обязательные отчисления (на социальные фонды и т.д.)</v>
          </cell>
        </row>
        <row r="22">
          <cell r="A22">
            <v>203</v>
          </cell>
          <cell r="B22" t="str">
            <v>Аренда офиса</v>
          </cell>
        </row>
        <row r="23">
          <cell r="A23">
            <v>204</v>
          </cell>
          <cell r="B23" t="str">
            <v>Аренда жилья для сотрудников</v>
          </cell>
        </row>
        <row r="24">
          <cell r="A24">
            <v>205</v>
          </cell>
          <cell r="B24" t="str">
            <v>Консалтинг и др. услуги</v>
          </cell>
        </row>
        <row r="25">
          <cell r="A25">
            <v>206</v>
          </cell>
          <cell r="B25" t="str">
            <v>Транспортные расходы</v>
          </cell>
        </row>
        <row r="26">
          <cell r="A26">
            <v>207</v>
          </cell>
          <cell r="B26" t="str">
            <v>Услуги связи и средства связи</v>
          </cell>
        </row>
        <row r="27">
          <cell r="A27">
            <v>208</v>
          </cell>
          <cell r="B27" t="str">
            <v>Представительские расходы</v>
          </cell>
        </row>
        <row r="28">
          <cell r="A28">
            <v>209</v>
          </cell>
          <cell r="B28" t="str">
            <v>Прочие расходы (связанные с производством)</v>
          </cell>
        </row>
        <row r="29">
          <cell r="A29">
            <v>210</v>
          </cell>
          <cell r="B29" t="str">
            <v>Командировочные расходы для участника ЯННК</v>
          </cell>
        </row>
        <row r="30">
          <cell r="A30">
            <v>211</v>
          </cell>
          <cell r="B30" t="str">
            <v>Охрана офиса</v>
          </cell>
        </row>
        <row r="31">
          <cell r="A31" t="str">
            <v>Прочие расходы Операционной Структуры</v>
          </cell>
        </row>
        <row r="32">
          <cell r="A32">
            <v>301</v>
          </cell>
          <cell r="B32" t="str">
            <v>Социальная программа</v>
          </cell>
        </row>
        <row r="33">
          <cell r="A33">
            <v>302</v>
          </cell>
          <cell r="B33" t="str">
            <v>Обучение персонала</v>
          </cell>
        </row>
        <row r="34">
          <cell r="A34">
            <v>303</v>
          </cell>
          <cell r="B34" t="str">
            <v>Командировочные расходы внутри РК</v>
          </cell>
        </row>
        <row r="35">
          <cell r="A35">
            <v>304</v>
          </cell>
          <cell r="B35" t="str">
            <v>Обслуживание и ремонт рабочих станций и программного обеспечения</v>
          </cell>
        </row>
        <row r="36">
          <cell r="A36">
            <v>305</v>
          </cell>
          <cell r="B36" t="str">
            <v xml:space="preserve">Канцелярские, типограф., др. расходы </v>
          </cell>
        </row>
        <row r="37">
          <cell r="A37">
            <v>306</v>
          </cell>
          <cell r="B37" t="str">
            <v>Ремонт офиса</v>
          </cell>
        </row>
        <row r="38">
          <cell r="A38">
            <v>307</v>
          </cell>
          <cell r="B38" t="str">
            <v>Оснастка офиса</v>
          </cell>
        </row>
        <row r="39">
          <cell r="A39">
            <v>308</v>
          </cell>
          <cell r="B39" t="str">
            <v>Офисное оборудование</v>
          </cell>
        </row>
        <row r="40">
          <cell r="A40">
            <v>309</v>
          </cell>
          <cell r="B40" t="str">
            <v>Прочие расходы и затраты</v>
          </cell>
        </row>
        <row r="41">
          <cell r="A41" t="str">
            <v>Доход</v>
          </cell>
        </row>
        <row r="42">
          <cell r="A42">
            <v>401</v>
          </cell>
          <cell r="B42" t="str">
            <v>Аванс ЯННК</v>
          </cell>
        </row>
      </sheetData>
      <sheetData sheetId="4"/>
      <sheetData sheetId="5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3"/>
      <sheetName val="Форма4"/>
      <sheetName val="Форма5"/>
      <sheetName val="Форма6"/>
      <sheetName val="Форма7"/>
      <sheetName val="Форма8"/>
      <sheetName val="из сем"/>
      <sheetName val="Instructions"/>
      <sheetName val="US Dollar 2003"/>
      <sheetName val="SDR 2003"/>
      <sheetName val="1NK"/>
      <sheetName val="Captions"/>
      <sheetName val="form"/>
      <sheetName val="Info"/>
      <sheetName val="#ССЫЛКА"/>
      <sheetName val="Пр2"/>
      <sheetName val="Input"/>
      <sheetName val="из_сем1"/>
      <sheetName val="US_Dollar_20031"/>
      <sheetName val="SDR_20031"/>
      <sheetName val="из_сем"/>
      <sheetName val="US_Dollar_2003"/>
      <sheetName val="SDR_2003"/>
      <sheetName val="из_сем2"/>
      <sheetName val="US_Dollar_20032"/>
      <sheetName val="SDR_20032"/>
      <sheetName val="Статьи"/>
      <sheetName val="Control Settings"/>
      <sheetName val="7.1"/>
      <sheetName val="Anlagevermögen"/>
      <sheetName val="Const"/>
      <sheetName val="Dep_OpEx"/>
      <sheetName val="KreПК"/>
      <sheetName val="Sheet1"/>
      <sheetName val="GTM BK"/>
      <sheetName val="5"/>
      <sheetName val="5R"/>
      <sheetName val="Consolidator Inputs"/>
      <sheetName val="Auxilliary_Info"/>
      <sheetName val="Добыча нефти4"/>
      <sheetName val="поставка сравн13"/>
      <sheetName val="Budget"/>
      <sheetName val="2.2 ОтклОТМ"/>
      <sheetName val="1.3.2 ОТМ"/>
      <sheetName val="Предпр"/>
      <sheetName val="ЦентрЗатр"/>
      <sheetName val="ЕдИзм"/>
      <sheetName val="Cost 99v98"/>
      <sheetName val="cant sim"/>
      <sheetName val="PYTB"/>
      <sheetName val="XLR_NoRangeSheet"/>
      <sheetName val="1"/>
      <sheetName val="фот пп2000разбивка"/>
      <sheetName val="Production_Ref Q-1-3"/>
      <sheetName val="ЗАО_н.ит"/>
      <sheetName val="ЗАО_мес"/>
      <sheetName val="Aug"/>
      <sheetName val="Apr"/>
      <sheetName val="Dec"/>
      <sheetName val="Jul"/>
      <sheetName val="Jun"/>
      <sheetName val="May"/>
      <sheetName val="Mar"/>
      <sheetName val="Nov"/>
      <sheetName val="Oct"/>
      <sheetName val="Sep"/>
      <sheetName val="Feb"/>
      <sheetName val="Jan"/>
      <sheetName val="Нефть"/>
      <sheetName val="PP&amp;E mvt for 2003"/>
      <sheetName val="ЯНВАРЬ"/>
      <sheetName val="FP20DB (3)"/>
      <sheetName val="Курс валют"/>
      <sheetName val="АЗФ"/>
      <sheetName val="АК"/>
      <sheetName val="Актюбе"/>
      <sheetName val="ССГПО"/>
      <sheetName val="Другие расходы"/>
      <sheetName val="Форма 4 кап.зат-ты (2)"/>
      <sheetName val="2006 AJE RJE"/>
      <sheetName val="FES"/>
      <sheetName val="группа"/>
      <sheetName val="GAAP TB 31.12.01  detail p&amp;l"/>
      <sheetName val="КЭШ"/>
      <sheetName val="ОПиУ"/>
      <sheetName val="Лист1"/>
      <sheetName val="1БО"/>
      <sheetName val="штат"/>
      <sheetName val="КВЛ"/>
      <sheetName val="Канцтовары"/>
      <sheetName val="аренда"/>
      <sheetName val="связь"/>
      <sheetName val="реклама"/>
      <sheetName val="расхмат"/>
      <sheetName val="прочие стор"/>
      <sheetName val="услуги прочие"/>
      <sheetName val="обуч"/>
      <sheetName val="ком"/>
      <sheetName val="Выкуп порталов"/>
      <sheetName val="представ"/>
      <sheetName val="обуч (2)"/>
      <sheetName val="прочие стор (2)"/>
      <sheetName val="ком (2)"/>
      <sheetName val="КВЛ (2)"/>
      <sheetName val="СД"/>
      <sheetName val="прочие расходы"/>
      <sheetName val="шт (2)"/>
      <sheetName val="аренда (2)"/>
      <sheetName val="прогноз движения денег в ежемес"/>
      <sheetName val="ОПиУ в ежемес."/>
      <sheetName val="Баланс"/>
      <sheetName val="курсы"/>
      <sheetName val="Добыча_нефти41"/>
      <sheetName val="Добыча_нефти4"/>
      <sheetName val="Добыча_нефти42"/>
      <sheetName val="Добычанефти4"/>
      <sheetName val="поставкасравн13"/>
      <sheetName val="XREF"/>
      <sheetName val="Movements"/>
      <sheetName val="АПК реформа"/>
      <sheetName val="База"/>
      <sheetName val="Преискурант"/>
      <sheetName val="стр.245 (2)"/>
      <sheetName val="SETUP"/>
      <sheetName val="топливо"/>
      <sheetName val="Потребители"/>
      <sheetName val="Сдача "/>
      <sheetName val="МО 0012"/>
      <sheetName val="класс"/>
      <sheetName val="14.1.2.2.(Услуги связи)"/>
      <sheetName val="Осн"/>
      <sheetName val="13 NGDO"/>
      <sheetName val="  2.3.2"/>
      <sheetName val=""/>
      <sheetName val="Ввод"/>
      <sheetName val="СписокТЭП"/>
      <sheetName val="12 из 57 АЗС"/>
      <sheetName val="Авансы-1"/>
      <sheetName val="постоянные затраты"/>
      <sheetName val="Бюджет"/>
      <sheetName val="Пок"/>
      <sheetName val="Financial ratios А3"/>
      <sheetName val="2_2 ОтклОТМ"/>
      <sheetName val="1_3_2 ОТМ"/>
      <sheetName val="I. Прогноз доходов"/>
      <sheetName val="свод"/>
      <sheetName val="H3.100 Rollforward"/>
      <sheetName val="Б.мчас (П)"/>
      <sheetName val="Налоги"/>
      <sheetName val="calc"/>
      <sheetName val="Собственный капитал"/>
      <sheetName val="Capex"/>
      <sheetName val="Kolommen_balans"/>
      <sheetName val="SA Procedures"/>
      <sheetName val="Пр 41"/>
      <sheetName val="4b - P&amp;L ProductLine"/>
      <sheetName val="4a - Revenue ProductLine"/>
      <sheetName val="5a - Orders analysis"/>
      <sheetName val="8 - Receivables"/>
      <sheetName val="D1 - Balances input"/>
      <sheetName val="D3 - DBmagn"/>
      <sheetName val="Russia Print Version"/>
      <sheetName val="U2 775 - COGS comparison per su"/>
      <sheetName val="finbal10"/>
      <sheetName val="KCC"/>
      <sheetName val="Данные"/>
      <sheetName val="П"/>
      <sheetName val="Securities"/>
      <sheetName val="12НК"/>
      <sheetName val="3НК"/>
      <sheetName val="7НК"/>
      <sheetName val="2008 ГСМ"/>
      <sheetName val="Плата за загрязнение "/>
      <sheetName val="Типограф"/>
      <sheetName val="IS"/>
      <sheetName val="ОборБалФормОтч"/>
      <sheetName val="ТитулЛистОтч"/>
      <sheetName val="2кв."/>
      <sheetName val="ОТиТБ"/>
      <sheetName val="Production_ref_Q4"/>
      <sheetName val="Sales-COS"/>
      <sheetName val="Non-Statistical Sampling Master"/>
      <sheetName val="Global Data"/>
      <sheetName val="SMSTemp"/>
      <sheetName val="A-20"/>
      <sheetName val="канц"/>
      <sheetName val="Апрель"/>
      <sheetName val="Сентябрь"/>
      <sheetName val="Декабрь"/>
      <sheetName val="Ноябрь"/>
      <sheetName val="Квартал"/>
      <sheetName val="Июль"/>
      <sheetName val="Июнь"/>
      <sheetName val="Март"/>
      <sheetName val="Содержание"/>
      <sheetName val="CO1"/>
      <sheetName val="CO11"/>
      <sheetName val="CO12"/>
      <sheetName val="CO13"/>
      <sheetName val="CO16"/>
      <sheetName val="CO17"/>
      <sheetName val="CO18"/>
      <sheetName val="CO19"/>
      <sheetName val="CO2"/>
      <sheetName val="CO20"/>
      <sheetName val="CO21"/>
      <sheetName val="CO22"/>
      <sheetName val="CO26"/>
      <sheetName val="CO27"/>
      <sheetName val="CO3"/>
      <sheetName val="CO30"/>
      <sheetName val="CO4"/>
      <sheetName val="CO5"/>
      <sheetName val="CO6"/>
      <sheetName val="CO7"/>
      <sheetName val="Comp06"/>
      <sheetName val="MACRO2.XLM"/>
      <sheetName val="U-ZR_AT1.XLS"/>
      <sheetName val="TOC"/>
      <sheetName val="NPV"/>
      <sheetName val="План произв-ва (мес.) (бюджет)"/>
      <sheetName val="Инв.вл"/>
      <sheetName val="факт 2005 г."/>
      <sheetName val="д.7.001"/>
      <sheetName val="свод грузоотпр."/>
      <sheetName val="Курс"/>
      <sheetName val="Inputs"/>
      <sheetName val="Лист3"/>
      <sheetName val="Итоговая таблица"/>
      <sheetName val="Расчет2000Прямой"/>
      <sheetName val="misc"/>
      <sheetName val="-расчет налогов от ФОТ  на 2014"/>
      <sheetName val="Analytics"/>
      <sheetName val="FA Movement Kyrg"/>
      <sheetName val="Reference"/>
      <sheetName val="Список документов"/>
      <sheetName val="перевозки"/>
      <sheetName val="9"/>
      <sheetName val="Hidden"/>
      <sheetName val="ОТЧЕТ КТЖ 01.01.09"/>
      <sheetName val="L-1"/>
      <sheetName val="ввод-вывод ОС авг2004- 2005"/>
      <sheetName val="Форма3.6"/>
      <sheetName val="Graph"/>
      <sheetName val="Pbs_Wbs_ATC"/>
      <sheetName val="GAAP TB 30.09.01  detail p&amp;l"/>
      <sheetName val="FA Movement "/>
      <sheetName val="depreciation testing"/>
      <sheetName val="8180 (8181,8182)"/>
      <sheetName val="8082"/>
      <sheetName val="8250"/>
      <sheetName val="8140"/>
      <sheetName val="8070"/>
      <sheetName val="8145"/>
      <sheetName val="8200"/>
      <sheetName val="8113"/>
      <sheetName val="8210"/>
      <sheetName val="Balance Sheet"/>
      <sheetName val="summary"/>
      <sheetName val="Datasheet"/>
      <sheetName val="1 вариант  2009 "/>
      <sheetName val="УПРАВЛЕНИЕ11"/>
      <sheetName val="Лист2"/>
      <sheetName val="$ IS"/>
      <sheetName val="Макро"/>
      <sheetName val="факс(2005-20гг.)"/>
      <sheetName val="Гр5(о)"/>
      <sheetName val="7"/>
      <sheetName val="10"/>
      <sheetName val="MetaData"/>
      <sheetName val="fish"/>
      <sheetName val="16.12"/>
      <sheetName val="Precios"/>
      <sheetName val="ЛСЦ начисленное на 31.12.08"/>
      <sheetName val="ЛЛизинг начис. на 31.12.08"/>
      <sheetName val="ВОЛС"/>
      <sheetName val="11"/>
      <sheetName val="исп.см."/>
      <sheetName val="L&amp;E"/>
      <sheetName val="Служебный ФКРБ"/>
      <sheetName val="Источник финансирования"/>
      <sheetName val="Способ закупки"/>
      <sheetName val="Тип пункта плана"/>
      <sheetName val="Cash flows - PBC"/>
      <sheetName val="FA register"/>
      <sheetName val="Keys"/>
      <sheetName val="I KEY INFORMATION"/>
      <sheetName val="6НК-cт."/>
      <sheetName val="Interco payables&amp;receivables"/>
      <sheetName val="Common"/>
      <sheetName val="OPEX&amp;FIN"/>
      <sheetName val="1 (2)"/>
      <sheetName val="ППД"/>
      <sheetName val="2в"/>
      <sheetName val="общ-нефт"/>
      <sheetName val="Оборудование_стоим"/>
      <sheetName val="O.500 Property Tax"/>
      <sheetName val="предприятия"/>
      <sheetName val="из_сем3"/>
      <sheetName val="US_Dollar_20033"/>
      <sheetName val="SDR_20033"/>
      <sheetName val="Control_Settings"/>
      <sheetName val="GTM_BK"/>
      <sheetName val="Consolidator_Inputs"/>
      <sheetName val="Добыча_нефти43"/>
      <sheetName val="поставка_сравн13"/>
      <sheetName val="2_2_ОтклОТМ"/>
      <sheetName val="1_3_2_ОТМ"/>
      <sheetName val="Cost_99v98"/>
      <sheetName val="cant_sim"/>
      <sheetName val="фот_пп2000разбивка"/>
      <sheetName val="Production_Ref_Q-1-3"/>
      <sheetName val="ЗАО_н_ит"/>
      <sheetName val="PP&amp;E_mvt_for_2003"/>
      <sheetName val="FP20DB_(3)"/>
      <sheetName val="Курс_валют"/>
      <sheetName val="Другие_расходы"/>
      <sheetName val="Форма_4_кап_зат-ты_(2)"/>
      <sheetName val="2006_AJE_RJE"/>
      <sheetName val="GAAP_TB_31_12_01__detail_p&amp;l"/>
      <sheetName val="прочие_стор"/>
      <sheetName val="услуги_прочие"/>
      <sheetName val="Выкуп_порталов"/>
      <sheetName val="обуч_(2)"/>
      <sheetName val="прочие_стор_(2)"/>
      <sheetName val="ком_(2)"/>
      <sheetName val="КВЛ_(2)"/>
      <sheetName val="прочие_расходы"/>
      <sheetName val="шт_(2)"/>
      <sheetName val="аренда_(2)"/>
      <sheetName val="прогноз_движения_денег_в_ежемес"/>
      <sheetName val="ОПиУ_в_ежемес_"/>
      <sheetName val="АПК_реформа"/>
      <sheetName val="стр_245_(2)"/>
      <sheetName val="Сдача_"/>
      <sheetName val="МО_0012"/>
      <sheetName val="14_1_2_2_(Услуги_связи)"/>
      <sheetName val="13_NGDO"/>
      <sheetName val="__2_3_2"/>
      <sheetName val="12_из_57_АЗС"/>
      <sheetName val="постоянные_затраты"/>
      <sheetName val="7_1"/>
      <sheetName val="Пр_41"/>
      <sheetName val="Russia_Print_Version"/>
      <sheetName val="U2_775_-_COGS_comparison_per_su"/>
      <sheetName val="I__Прогноз_доходов"/>
      <sheetName val="Financial_ratios_А3"/>
      <sheetName val="2_2_ОтклОТМ1"/>
      <sheetName val="1_3_2_ОТМ1"/>
      <sheetName val="Б_мчас_(П)"/>
      <sheetName val="2008_ГСМ"/>
      <sheetName val="Плата_за_загрязнение_"/>
      <sheetName val="Собственный_капитал"/>
      <sheetName val="2кв_"/>
      <sheetName val="Non-Statistical_Sampling_Master"/>
      <sheetName val="Global_Data"/>
      <sheetName val="H3_100_Rollforward"/>
      <sheetName val="MACRO2_XLM"/>
      <sheetName val="U-ZR_AT1_XLS"/>
      <sheetName val="План_произв-ва_(мес_)_(бюджет)"/>
      <sheetName val="Инв_вл"/>
      <sheetName val="факт_2005_г_"/>
      <sheetName val="д_7_001"/>
      <sheetName val="свод_грузоотпр_"/>
      <sheetName val="Итоговая_таблица"/>
      <sheetName val="ГМ "/>
      <sheetName val="ДД"/>
      <sheetName val="ATI"/>
      <sheetName val="Блоки"/>
      <sheetName val="_ССЫЛКА"/>
      <sheetName val="Справочник"/>
      <sheetName val="почтов."/>
      <sheetName val="ГСМ Гараж"/>
      <sheetName val="ГСМ по инвест"/>
      <sheetName val="аморт"/>
      <sheetName val="Запчасти Гараж"/>
      <sheetName val="Стор Орг.РМУ"/>
      <sheetName val="Материалы РМУ"/>
      <sheetName val="Постановка на учет авто"/>
      <sheetName val="Размножение проектов"/>
      <sheetName val="материалы ВДГО"/>
      <sheetName val="Тех осмотр"/>
      <sheetName val="Проект 1"/>
      <sheetName val="Объем ВДГО"/>
      <sheetName val="Фин.обязат."/>
      <sheetName val="спецпит,проездн."/>
      <sheetName val="18."/>
      <sheetName val="08."/>
      <sheetName val="11."/>
      <sheetName val="14."/>
      <sheetName val="15."/>
      <sheetName val="05."/>
      <sheetName val="09."/>
      <sheetName val="04."/>
      <sheetName val="19."/>
      <sheetName val="01."/>
      <sheetName val="17."/>
      <sheetName val="07."/>
      <sheetName val="06."/>
      <sheetName val="16."/>
      <sheetName val="10."/>
      <sheetName val="28."/>
      <sheetName val="13."/>
      <sheetName val="03."/>
      <sheetName val="29."/>
      <sheetName val="30."/>
      <sheetName val="31."/>
      <sheetName val="27."/>
      <sheetName val="12."/>
      <sheetName val="20."/>
      <sheetName val="24."/>
      <sheetName val="25."/>
      <sheetName val="02."/>
      <sheetName val="21."/>
      <sheetName val="26."/>
      <sheetName val="23."/>
      <sheetName val="22."/>
      <sheetName val="altai income statement"/>
      <sheetName val="Cashflow"/>
      <sheetName val="форма 3 смета затрат"/>
      <sheetName val="Подразделения"/>
      <sheetName val="Проекты"/>
      <sheetName val="Сотрудники"/>
      <sheetName val="прил№10"/>
      <sheetName val="факс(2005-20гг_)"/>
      <sheetName val="Авансы_уплач,деньги в регионах"/>
      <sheetName val="Авансы_уплач,деньги в регионах,"/>
      <sheetName val="d_pok"/>
      <sheetName val="б"/>
      <sheetName val="PLтв - Б"/>
      <sheetName val="Спр. раб."/>
      <sheetName val="из_сем4"/>
      <sheetName val="US_Dollar_20034"/>
      <sheetName val="SDR_20034"/>
      <sheetName val="Control_Settings1"/>
      <sheetName val="GTM_BK1"/>
      <sheetName val="Consolidator_Inputs1"/>
      <sheetName val="Добыча_нефти44"/>
      <sheetName val="поставка_сравн131"/>
      <sheetName val="2_2_ОтклОТМ2"/>
      <sheetName val="1_3_2_ОТМ2"/>
      <sheetName val="Cost_99v981"/>
      <sheetName val="cant_sim1"/>
      <sheetName val="фот_пп2000разбивка1"/>
      <sheetName val="Production_Ref_Q-1-31"/>
      <sheetName val="ЗАО_н_ит1"/>
      <sheetName val="PP&amp;E_mvt_for_20031"/>
      <sheetName val="FP20DB_(3)1"/>
      <sheetName val="Курс_валют1"/>
      <sheetName val="Другие_расходы1"/>
      <sheetName val="Форма_4_кап_зат-ты_(2)1"/>
      <sheetName val="2006_AJE_RJE1"/>
      <sheetName val="GAAP_TB_31_12_01__detail_p&amp;l1"/>
      <sheetName val="прочие_стор1"/>
      <sheetName val="услуги_прочие1"/>
      <sheetName val="Выкуп_порталов1"/>
      <sheetName val="обуч_(2)1"/>
      <sheetName val="прочие_стор_(2)1"/>
      <sheetName val="ком_(2)1"/>
      <sheetName val="КВЛ_(2)1"/>
      <sheetName val="прочие_расходы1"/>
      <sheetName val="шт_(2)1"/>
      <sheetName val="аренда_(2)1"/>
      <sheetName val="прогноз_движения_денег_в_ежеме1"/>
      <sheetName val="ОПиУ_в_ежемес_1"/>
      <sheetName val="АПК_реформа1"/>
      <sheetName val="стр_245_(2)1"/>
      <sheetName val="Сдача_1"/>
      <sheetName val="МО_00121"/>
      <sheetName val="14_1_2_2_(Услуги_связи)1"/>
      <sheetName val="13_NGDO1"/>
      <sheetName val="__2_3_21"/>
      <sheetName val="12_из_57_АЗС1"/>
      <sheetName val="постоянные_затраты1"/>
      <sheetName val="7_11"/>
      <sheetName val="Пр_411"/>
      <sheetName val="Russia_Print_Version1"/>
      <sheetName val="U2_775_-_COGS_comparison_per_s1"/>
      <sheetName val="I__Прогноз_доходов1"/>
      <sheetName val="Financial_ratios_А31"/>
      <sheetName val="2_2_ОтклОТМ3"/>
      <sheetName val="1_3_2_ОТМ3"/>
      <sheetName val="Б_мчас_(П)1"/>
      <sheetName val="2008_ГСМ1"/>
      <sheetName val="Плата_за_загрязнение_1"/>
      <sheetName val="Собственный_капитал1"/>
      <sheetName val="2кв_1"/>
      <sheetName val="Non-Statistical_Sampling_Maste1"/>
      <sheetName val="Global_Data1"/>
      <sheetName val="H3_100_Rollforward1"/>
      <sheetName val="MACRO2_XLM1"/>
      <sheetName val="U-ZR_AT1_XLS1"/>
      <sheetName val="План_произв-ва_(мес_)_(бюджет)1"/>
      <sheetName val="Инв_вл1"/>
      <sheetName val="факт_2005_г_1"/>
      <sheetName val="д_7_0011"/>
      <sheetName val="свод_грузоотпр_1"/>
      <sheetName val="Итоговая_таблица1"/>
      <sheetName val="I_KEY_INFORMATION"/>
      <sheetName val="факс(2005-20гг_)1"/>
      <sheetName val="6НК-cт_"/>
      <sheetName val="Interco_payables&amp;receivables"/>
      <sheetName val="1_(2)"/>
      <sheetName val="ОТЧЕТ_КТЖ_01_01_09"/>
      <sheetName val="8180_(8181,8182)"/>
      <sheetName val="Balance_Sheet"/>
      <sheetName val="1_вариант__2009_"/>
      <sheetName val="Список_документов"/>
      <sheetName val="GAAP_TB_30_09_01__detail_p&amp;l"/>
      <sheetName val="O_500_Property_Tax"/>
      <sheetName val="SA_Procedures"/>
      <sheetName val="ГМ_"/>
      <sheetName val="почтов_"/>
      <sheetName val="ГСМ_Гараж"/>
      <sheetName val="ГСМ_по_инвест"/>
      <sheetName val="Запчасти_Гараж"/>
      <sheetName val="Стор_Орг_РМУ"/>
      <sheetName val="Материалы_РМУ"/>
      <sheetName val="Постановка_на_учет_авто"/>
      <sheetName val="Размножение_проектов"/>
      <sheetName val="материалы_ВДГО"/>
      <sheetName val="Тех_осмотр"/>
      <sheetName val="Проект_1"/>
      <sheetName val="Объем_ВДГО"/>
      <sheetName val="Фин_обязат_"/>
      <sheetName val="спецпит,проездн_"/>
      <sheetName val="-расчет_налогов_от_ФОТ__на_2014"/>
      <sheetName val="FA_Movement_Kyrg"/>
      <sheetName val="ввод-вывод_ОС_авг2004-_2005"/>
      <sheetName val="Форма3_6"/>
      <sheetName val="FA_Movement_"/>
      <sheetName val="depreciation_testing"/>
      <sheetName val="форма_3_смета_затрат"/>
      <sheetName val="$_IS"/>
      <sheetName val="Авансы_уплач,деньги_в_регионах"/>
      <sheetName val="Авансы_уплач,деньги_в_регионах,"/>
      <sheetName val="PLтв_-_Б"/>
      <sheetName val="Спр__раб_"/>
      <sheetName val="K-800 Imp. test"/>
      <sheetName val="6 NK"/>
      <sheetName val="1кв. "/>
      <sheetName val="замер"/>
      <sheetName val="78"/>
      <sheetName val="PM-TE"/>
      <sheetName val="Test"/>
      <sheetName val="Settings"/>
      <sheetName val="Трафик по АУП"/>
      <sheetName val="Трафик по ЦБПТО"/>
      <sheetName val="Трафик по ПНУ"/>
      <sheetName val="Трафик по ЖНУ"/>
      <sheetName val="Трафик по ШНУ"/>
      <sheetName val="Бюджет тек. затрат"/>
      <sheetName val="коммун."/>
      <sheetName val="коммун_"/>
      <sheetName val="Бюджет_тек__затрат"/>
      <sheetName val="K-800_Imp__test"/>
      <sheetName val="FA_register"/>
      <sheetName val="не_удалять!"/>
      <sheetName val="Disclosure"/>
      <sheetName val="4"/>
      <sheetName val="Movement"/>
      <sheetName val="заявка_на_произ"/>
      <sheetName val="ТД РАП"/>
      <sheetName val="Project Detail Inputs"/>
      <sheetName val="Исх.данные"/>
      <sheetName val="распределение модели"/>
      <sheetName val="цеховые"/>
      <sheetName val="PIT&amp;PP(2)"/>
      <sheetName val="Links"/>
      <sheetName val="Production_analysis"/>
      <sheetName val="N"/>
      <sheetName val="breakdown"/>
      <sheetName val="P&amp;L"/>
      <sheetName val="Provisions"/>
      <sheetName val="FA depreciation"/>
      <sheetName val="Profiles"/>
      <sheetName val="Wells"/>
      <sheetName val="InputTI"/>
      <sheetName val="153541"/>
      <sheetName val="CD-실적"/>
      <sheetName val="Additions_Disposals"/>
      <sheetName val="без НДС"/>
      <sheetName val="Loaded"/>
      <sheetName val="Служебный ФК_x0005__x0000_"/>
      <sheetName val="6НК簀⽕쐀⽕"/>
      <sheetName val="Добыча_нефти45"/>
      <sheetName val="GAAP_TB_31_12_01__detail_p&amp;l2"/>
      <sheetName val="прочие_стор2"/>
      <sheetName val="услуги_прочие2"/>
      <sheetName val="Выкуп_порталов2"/>
      <sheetName val="обуч_(2)2"/>
      <sheetName val="прочие_стор_(2)2"/>
      <sheetName val="ком_(2)2"/>
      <sheetName val="КВЛ_(2)2"/>
      <sheetName val="прочие_расходы2"/>
      <sheetName val="шт_(2)2"/>
      <sheetName val="аренда_(2)2"/>
      <sheetName val="прогноз_движения_денег_в_ежеме2"/>
      <sheetName val="ОПиУ_в_ежемес_2"/>
      <sheetName val="Б_мчас_(П)2"/>
      <sheetName val="АПК_реформа2"/>
      <sheetName val="PP&amp;E_mvt_for_20032"/>
      <sheetName val="2008_ГСМ2"/>
      <sheetName val="Плата_за_загрязнение_2"/>
      <sheetName val="ОТЧЕТ_КТЖ_01_01_091"/>
      <sheetName val="8180_(8181,8182)1"/>
      <sheetName val="Balance_Sheet1"/>
      <sheetName val="поставка_сравн132"/>
      <sheetName val="1_вариант__2009_1"/>
      <sheetName val="Список_документов1"/>
      <sheetName val="GAAP_TB_30_09_01__detail_p&amp;l1"/>
      <sheetName val="факс(2005-20гг_)2"/>
      <sheetName val="$_IS1"/>
      <sheetName val="Служебный_ФКРБ"/>
      <sheetName val="Источник_финансирования"/>
      <sheetName val="Способ_закупки"/>
      <sheetName val="Тип_пункта_плана"/>
      <sheetName val="Авансы_уплач,деньги_в_регионах1"/>
      <sheetName val="Авансы_уплач,деньги_в_регионах2"/>
      <sheetName val="PLтв_-_Б1"/>
      <sheetName val="1_(2)1"/>
      <sheetName val="O_500_Property_Tax1"/>
      <sheetName val="форма_3_смета_затрат1"/>
      <sheetName val="Спр__раб_1"/>
      <sheetName val="доп_дан_"/>
      <sheetName val="ТД_РАП"/>
      <sheetName val="бартер"/>
      <sheetName val="I_KEY_INFORMATION1"/>
      <sheetName val="почтов_1"/>
      <sheetName val="6НК-cт_1"/>
      <sheetName val="Interco_payables&amp;receivables1"/>
      <sheetName val="Трафик_по_АУП"/>
      <sheetName val="Трафик_по_ЦБПТО"/>
      <sheetName val="Трафик_по_ПНУ"/>
      <sheetName val="Трафик_по_ЖНУ"/>
      <sheetName val="Трафик_по_ШНУ"/>
      <sheetName val="18_"/>
      <sheetName val="08_"/>
      <sheetName val="11_"/>
      <sheetName val="14_"/>
      <sheetName val="15_"/>
      <sheetName val="05_"/>
      <sheetName val="09_"/>
      <sheetName val="04_"/>
      <sheetName val="19_"/>
      <sheetName val="01_"/>
      <sheetName val="17_"/>
      <sheetName val="07_"/>
      <sheetName val="06_"/>
      <sheetName val="16_"/>
      <sheetName val="10_"/>
      <sheetName val="28_"/>
      <sheetName val="13_"/>
      <sheetName val="03_"/>
      <sheetName val="29_"/>
      <sheetName val="30_"/>
      <sheetName val="31_"/>
      <sheetName val="27_"/>
      <sheetName val="12_"/>
      <sheetName val="20_"/>
      <sheetName val="24_"/>
      <sheetName val="25_"/>
      <sheetName val="02_"/>
      <sheetName val="21_"/>
      <sheetName val="26_"/>
      <sheetName val="23_"/>
      <sheetName val="22_"/>
      <sheetName val="altai_income_statement"/>
      <sheetName val="Assumptions"/>
      <sheetName val="эксп"/>
      <sheetName val="1кв__"/>
      <sheetName val="2БО"/>
      <sheetName val="6_NK"/>
      <sheetName val="Все ТЭП"/>
      <sheetName val="1БК"/>
      <sheetName val="Ôîðìà2"/>
      <sheetName val="Ïàìÿòêà"/>
      <sheetName val="Ôîðìà1"/>
      <sheetName val="Ôîðìà3"/>
      <sheetName val="Ôîðìà4"/>
      <sheetName val="Ôîðìà5"/>
      <sheetName val="Ôîðìà6"/>
      <sheetName val="Ôîðìà7"/>
      <sheetName val="Ôîðìà8"/>
      <sheetName val="èç ñåì"/>
      <sheetName val="Ïð2"/>
      <sheetName val="ÅäÈçì"/>
      <sheetName val="Ïðåäïð"/>
      <sheetName val="Служебный ФК_x0005_"/>
      <sheetName val="b-4"/>
      <sheetName val="КР з.ч"/>
      <sheetName val="из_сем5"/>
      <sheetName val="US_Dollar_20035"/>
      <sheetName val="SDR_20035"/>
      <sheetName val="Control_Settings2"/>
      <sheetName val="GTM_BK2"/>
      <sheetName val="2_2_ОтклОТМ4"/>
      <sheetName val="1_3_2_ОТМ4"/>
      <sheetName val="Cost_99v982"/>
      <sheetName val="cant_sim2"/>
      <sheetName val="фот_пп2000разбивка2"/>
      <sheetName val="Production_Ref_Q-1-32"/>
      <sheetName val="ЗАО_н_ит2"/>
      <sheetName val="FP20DB_(3)2"/>
      <sheetName val="Курс_валют2"/>
      <sheetName val="Другие_расходы2"/>
      <sheetName val="Форма_4_кап_зат-ты_(2)2"/>
      <sheetName val="2006_AJE_RJE2"/>
      <sheetName val="стр_245_(2)2"/>
      <sheetName val="Сдача_2"/>
      <sheetName val="МО_00122"/>
      <sheetName val="14_1_2_2_(Услуги_связи)2"/>
      <sheetName val="13_NGDO2"/>
      <sheetName val="__2_3_22"/>
      <sheetName val="12_из_57_АЗС2"/>
      <sheetName val="постоянные_затраты2"/>
      <sheetName val="Consolidator_Inputs2"/>
      <sheetName val="7_12"/>
      <sheetName val="Пр_412"/>
      <sheetName val="Russia_Print_Version2"/>
      <sheetName val="U2_775_-_COGS_comparison_per_s2"/>
      <sheetName val="I__Прогноз_доходов2"/>
      <sheetName val="Financial_ratios_А32"/>
      <sheetName val="2_2_ОтклОТМ5"/>
      <sheetName val="1_3_2_ОТМ5"/>
      <sheetName val="Собственный_капитал2"/>
      <sheetName val="2кв_2"/>
      <sheetName val="Non-Statistical_Sampling_Maste2"/>
      <sheetName val="Global_Data2"/>
      <sheetName val="H3_100_Rollforward2"/>
      <sheetName val="MACRO2_XLM2"/>
      <sheetName val="U-ZR_AT1_XLS2"/>
      <sheetName val="План_произв-ва_(мес_)_(бюджет)2"/>
      <sheetName val="Инв_вл2"/>
      <sheetName val="факт_2005_г_2"/>
      <sheetName val="д_7_0012"/>
      <sheetName val="свод_грузоотпр_2"/>
      <sheetName val="Итоговая_таблица2"/>
      <sheetName val="SA_Procedures1"/>
      <sheetName val="ГМ_1"/>
      <sheetName val="ГСМ_Гараж1"/>
      <sheetName val="ГСМ_по_инвест1"/>
      <sheetName val="Запчасти_Гараж1"/>
      <sheetName val="Стор_Орг_РМУ1"/>
      <sheetName val="Материалы_РМУ1"/>
      <sheetName val="Постановка_на_учет_авто1"/>
      <sheetName val="Размножение_проектов1"/>
      <sheetName val="материалы_ВДГО1"/>
      <sheetName val="Тех_осмотр1"/>
      <sheetName val="Проект_11"/>
      <sheetName val="Объем_ВДГО1"/>
      <sheetName val="Фин_обязат_1"/>
      <sheetName val="спецпит,проездн_1"/>
      <sheetName val="-расчет_налогов_от_ФОТ__на_2011"/>
      <sheetName val="FA_Movement_Kyrg1"/>
      <sheetName val="ввод-вывод_ОС_авг2004-_20051"/>
      <sheetName val="Форма3_61"/>
      <sheetName val="FA_Movement_1"/>
      <sheetName val="depreciation_testing1"/>
      <sheetName val="K-800_Imp__test1"/>
      <sheetName val="FA_register1"/>
      <sheetName val="Бюджет_тек__затрат1"/>
      <sheetName val="16_12"/>
      <sheetName val="4b_-_P&amp;L_ProductLine"/>
      <sheetName val="4a_-_Revenue_ProductLine"/>
      <sheetName val="5a_-_Orders_analysis"/>
      <sheetName val="8_-_Receivables"/>
      <sheetName val="D1_-_Balances_input"/>
      <sheetName val="D3_-_DBmagn"/>
      <sheetName val="ЛСЦ_начисленное_на_31_12_08"/>
      <sheetName val="ЛЛизинг_начис__на_31_12_08"/>
      <sheetName val="исп_см_"/>
      <sheetName val="Cash_flows_-_PBC"/>
      <sheetName val="коммун_1"/>
      <sheetName val="Служебный ФК _x0000_"/>
      <sheetName val="Служебный ФК "/>
      <sheetName val="тиме"/>
      <sheetName val="6НКԯ_x0000_缀_x0000_"/>
      <sheetName val="Служебный ФК_x0000__x0000_"/>
      <sheetName val="6НК0_x0000_堀-"/>
      <sheetName val="6НК0_x0000_瀀"/>
      <sheetName val="6НК0_x0000_"/>
      <sheetName val="6НК0_x0000_　Y"/>
      <sheetName val="Служебный ФК恔_x001c_"/>
      <sheetName val="Служебный ФК皸ɫ"/>
      <sheetName val="Служебный ФК_x0017_"/>
      <sheetName val="Служебный ФК_xdd10__x001f_"/>
      <sheetName val="Служебный ФК悄,"/>
      <sheetName val="6НК_x0007__x001c__x0009__x000d_"/>
      <sheetName val="_x0000__x000e__x0000__x000a__x0000__x0008__x0000__x000a__x0000__x000b__x0000__x0010__x0000__x0007_"/>
      <sheetName val="6НК_x0007__x001c_ _x000d_"/>
      <sheetName val="Служебный ФК_xdd90__x0012_"/>
      <sheetName val="Служебный ФК峔("/>
      <sheetName val="Служебный_ФК"/>
      <sheetName val="Служебный ФК厈-"/>
      <sheetName val="Служебный ФК⽄"/>
      <sheetName val="Служебный ФК⽬"/>
      <sheetName val="Служебный ФК嵔 "/>
      <sheetName val="Служебный ФК『"/>
      <sheetName val="Служебный ФК⿯"/>
      <sheetName val="Служебный ФКૐǪ"/>
      <sheetName val="Служебный ФК　"/>
      <sheetName val="6НК/_x0000_쀀"/>
      <sheetName val="6НК/_x0000_栀)"/>
      <sheetName val="6НК/_x0000_瀀à"/>
      <sheetName val="6НК/_x0000_⠀´"/>
      <sheetName val="6НК/_x0000_ࠀµ"/>
      <sheetName val="6НК/_x0000_쀀Ø"/>
      <sheetName val="доп.дан."/>
      <sheetName val="ВСДС_1 (MAIN)"/>
      <sheetName val="Test of FA Installation"/>
      <sheetName val="Additions"/>
      <sheetName val="Input_Assumptions"/>
      <sheetName val="Технический"/>
      <sheetName val="6НК/_x0000_蠀"/>
      <sheetName val="6НК/_x0000_ü"/>
      <sheetName val="6НК/_x0000_£"/>
      <sheetName val="6НК/_x0000_蠀_x0008_"/>
      <sheetName val="6НК/_x0000_頀K"/>
      <sheetName val="ноябрь - декабрь"/>
      <sheetName val="Summary &amp; Variables"/>
      <sheetName val="Индексы"/>
      <sheetName val="6НКԯ"/>
      <sheetName val="Служебный ФК"/>
      <sheetName val="6НК0"/>
      <sheetName val="Служебный ФК_x001f_"/>
      <sheetName val="Служебный ФК_x0012_"/>
      <sheetName val="6НК/_x0000__xd800_¹"/>
      <sheetName val="Затраты утил.ТБО"/>
      <sheetName val="Общие данные"/>
      <sheetName val="Админ и ОPEX 2010-12гг"/>
      <sheetName val="Пром1"/>
      <sheetName val="14_1_2_2__Услуги связи_"/>
      <sheetName val="Ural med"/>
      <sheetName val="НДПИ"/>
      <sheetName val="6НК퐀ᵝഀ놃"/>
      <sheetName val=" По скв"/>
      <sheetName val="CONB001A_010_30"/>
      <sheetName val="Store"/>
      <sheetName val="КС 2018"/>
      <sheetName val="I_KEY_INFORMATION2"/>
      <sheetName val="почтов_2"/>
      <sheetName val="6НК-cт_2"/>
      <sheetName val="Interco_payables&amp;receivables2"/>
      <sheetName val="Трафик_по_АУП1"/>
      <sheetName val="Трафик_по_ЦБПТО1"/>
      <sheetName val="Трафик_по_ПНУ1"/>
      <sheetName val="Трафик_по_ЖНУ1"/>
      <sheetName val="Трафик_по_ШНУ1"/>
      <sheetName val="18_1"/>
      <sheetName val="08_1"/>
      <sheetName val="11_1"/>
      <sheetName val="14_1"/>
      <sheetName val="15_1"/>
      <sheetName val="05_1"/>
      <sheetName val="09_1"/>
      <sheetName val="ПАРАМ"/>
      <sheetName val="[form.xls]6НК/_x0000_쀀Ø"/>
      <sheetName val="[form.xls]6НК/_x0000_쀀"/>
      <sheetName val="[form.xls]6НК/_x0000_栀)"/>
      <sheetName val="[form.xls]6НК/_x0000_瀀à"/>
      <sheetName val="[form.xls]6НК/_x0000_⠀´"/>
      <sheetName val="[form.xls]6НК/_x0000_ࠀµ"/>
      <sheetName val="[form.xls]6НК/_x0000_蠀"/>
      <sheetName val="[form.xls]6НК/_x0000_ü"/>
      <sheetName val="[form.xls]6НК/_x0000_£"/>
      <sheetName val="[form.xls]6НК/_x0000_蠀_x0008_"/>
      <sheetName val="[form.xls]6НК/_x0000_頀K"/>
      <sheetName val="Программа(М)"/>
      <sheetName val="[form.xls][form.xls]6НК/_x0000_쀀"/>
      <sheetName val="[form.xls][form.xls]6НК/_x0000_栀)"/>
      <sheetName val="[form.xls][form.xls]6НК/_x0000_瀀à"/>
      <sheetName val="[form.xls][form.xls]6НК/_x0000_⠀´"/>
      <sheetName val="[form.xls][form.xls]6НК/_x0000_ࠀµ"/>
      <sheetName val="[form.xls][form.xls]6НК/_x0000_쀀Ø"/>
      <sheetName val="6НК≟ഀﲃ"/>
      <sheetName val="канат.прод."/>
      <sheetName val="канат_прод_"/>
      <sheetName val="ноябрь_-_декабрь"/>
      <sheetName val="Ф3"/>
      <sheetName val="6НК/"/>
      <sheetName val="Расчет объема СУИБ"/>
      <sheetName val="LTM"/>
      <sheetName val="CREDIT STATS"/>
      <sheetName val="DropZone"/>
      <sheetName val="Analitics"/>
      <sheetName val="Lists"/>
      <sheetName val="Staff"/>
      <sheetName val="[form.xls]6НК/_x0000__xd800_¹"/>
      <sheetName val="[form.xls][form.xls]6НК/_x0000_蠀"/>
      <sheetName val="[form.xls][form.xls]6НК/_x0000_ü"/>
      <sheetName val="[form.xls][form.xls]6НК/_x0000_£"/>
      <sheetName val="[form.xls][form.xls]6НК/_x0000_蠀_x0008_"/>
      <sheetName val="[form.xls][form.xls]6НК/_x0000_頀K"/>
      <sheetName val="[form.xls][form.xls]6НК/_x0000__xd800_¹"/>
      <sheetName val="полугодие"/>
      <sheetName val="Вып.П.П."/>
      <sheetName val="кварталы"/>
      <sheetName val="план"/>
      <sheetName val="Россия-экспорт"/>
      <sheetName val="6НК/_x0000_�¹"/>
      <sheetName val="Энергия"/>
      <sheetName val="FS-97"/>
      <sheetName val="всп"/>
      <sheetName val="новая _5"/>
      <sheetName val="6НК/_x0000_렀£"/>
      <sheetName val="[form.xls]6НК/_x0000_�¹"/>
      <sheetName val="[form.xls][form.xls]6НК/_x0000_�¹"/>
      <sheetName val="Коэфф"/>
      <sheetName val="98-02E&amp;PSUM"/>
      <sheetName val="4НК"/>
      <sheetName val="[form.xls]6НК/_x0000_렀£"/>
      <sheetName val="БРК УЖ"/>
      <sheetName val="БРК ЮКО свод"/>
      <sheetName val="Сбер 1450"/>
      <sheetName val="Сбер 1300"/>
      <sheetName val="Сбер 2500"/>
      <sheetName val="Сбер 3750"/>
      <sheetName val="[form.xls]6НК/"/>
      <sheetName val="Все виды материалов D`1-18"/>
      <sheetName val="Product Assumptions"/>
      <sheetName val="План_произв-в_x0006__x000c__x0007__x000f__x0010__x0011__x0007__x0007_贰΢ǅ"/>
      <sheetName val="Служебный ФК?_x001f_"/>
      <sheetName val="Служебный ФК?_x0012_"/>
      <sheetName val="Служебный ФК悤_x001d_"/>
      <sheetName val="6НК吀ᥢഀ榃"/>
      <sheetName val="ConsumptionPerUnit"/>
      <sheetName val="14.1.8.11.(Прочие)"/>
      <sheetName val="План_произв-в_x0006__x000c__x0007__x000f__x0010__x0011__x0007__x0007_贰΢ǅ_x0000_Ā_x0000__x0000__x0000__x0000_"/>
      <sheetName val="[form.xls][form.xls]6НК/"/>
      <sheetName val="3.ФОТ"/>
      <sheetName val="4.Налоги"/>
      <sheetName val="Залоги c RS"/>
      <sheetName val="Исх"/>
      <sheetName val="WBS98"/>
      <sheetName val="Управление"/>
      <sheetName val="input_data"/>
      <sheetName val="Финбюджет свод "/>
      <sheetName val="M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/>
      <sheetData sheetId="631"/>
      <sheetData sheetId="632"/>
      <sheetData sheetId="633"/>
      <sheetData sheetId="634"/>
      <sheetData sheetId="635" refreshError="1"/>
      <sheetData sheetId="636" refreshError="1"/>
      <sheetData sheetId="637"/>
      <sheetData sheetId="638"/>
      <sheetData sheetId="639"/>
      <sheetData sheetId="640"/>
      <sheetData sheetId="641"/>
      <sheetData sheetId="642"/>
      <sheetData sheetId="643"/>
      <sheetData sheetId="644" refreshError="1"/>
      <sheetData sheetId="645"/>
      <sheetData sheetId="646"/>
      <sheetData sheetId="647"/>
      <sheetData sheetId="648"/>
      <sheetData sheetId="649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 refreshError="1"/>
      <sheetData sheetId="682" refreshError="1"/>
      <sheetData sheetId="683" refreshError="1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/>
      <sheetData sheetId="734"/>
      <sheetData sheetId="735"/>
      <sheetData sheetId="736"/>
      <sheetData sheetId="737"/>
      <sheetData sheetId="738"/>
      <sheetData sheetId="739"/>
      <sheetData sheetId="740"/>
      <sheetData sheetId="741"/>
      <sheetData sheetId="742"/>
      <sheetData sheetId="743"/>
      <sheetData sheetId="744"/>
      <sheetData sheetId="745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/>
      <sheetData sheetId="853"/>
      <sheetData sheetId="854" refreshError="1"/>
      <sheetData sheetId="855"/>
      <sheetData sheetId="856"/>
      <sheetData sheetId="857"/>
      <sheetData sheetId="858"/>
      <sheetData sheetId="859"/>
      <sheetData sheetId="860"/>
      <sheetData sheetId="861"/>
      <sheetData sheetId="862"/>
      <sheetData sheetId="863"/>
      <sheetData sheetId="864"/>
      <sheetData sheetId="865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/>
      <sheetData sheetId="902"/>
      <sheetData sheetId="903"/>
      <sheetData sheetId="904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/>
      <sheetData sheetId="922" refreshError="1"/>
      <sheetData sheetId="923"/>
      <sheetData sheetId="924" refreshError="1"/>
      <sheetData sheetId="925" refreshError="1"/>
      <sheetData sheetId="926" refreshError="1"/>
      <sheetData sheetId="927" refreshError="1"/>
      <sheetData sheetId="928"/>
      <sheetData sheetId="929"/>
      <sheetData sheetId="930" refreshError="1"/>
      <sheetData sheetId="931" refreshError="1"/>
      <sheetData sheetId="932"/>
      <sheetData sheetId="933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/>
      <sheetData sheetId="941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Tickmarks"/>
      <sheetName val="Форма2"/>
      <sheetName val="56_1"/>
      <sheetName val="новая _5"/>
      <sheetName val="Статьи"/>
    </sheetNames>
    <sheetDataSet>
      <sheetData sheetId="0" refreshError="1">
        <row r="2">
          <cell r="F2" t="str">
            <v>Preliminary</v>
          </cell>
          <cell r="H2" t="str">
            <v>AJE</v>
          </cell>
          <cell r="I2" t="str">
            <v>Adjusted</v>
          </cell>
          <cell r="J2" t="str">
            <v>RJE</v>
          </cell>
          <cell r="K2" t="str">
            <v>Final</v>
          </cell>
          <cell r="M2" t="str">
            <v>PY1</v>
          </cell>
        </row>
        <row r="4">
          <cell r="F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M4">
            <v>0</v>
          </cell>
        </row>
        <row r="6">
          <cell r="F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M6">
            <v>0</v>
          </cell>
        </row>
        <row r="8">
          <cell r="F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M8">
            <v>0</v>
          </cell>
        </row>
        <row r="10">
          <cell r="F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M10">
            <v>0</v>
          </cell>
        </row>
        <row r="12">
          <cell r="F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M12">
            <v>0</v>
          </cell>
        </row>
        <row r="14">
          <cell r="F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M14">
            <v>0</v>
          </cell>
        </row>
        <row r="16">
          <cell r="F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M16">
            <v>0</v>
          </cell>
        </row>
        <row r="18">
          <cell r="F18">
            <v>17730</v>
          </cell>
          <cell r="H18">
            <v>0</v>
          </cell>
          <cell r="I18">
            <v>17730</v>
          </cell>
          <cell r="J18">
            <v>0</v>
          </cell>
          <cell r="K18">
            <v>17730</v>
          </cell>
          <cell r="M18">
            <v>25126</v>
          </cell>
        </row>
        <row r="19">
          <cell r="F19">
            <v>1971990</v>
          </cell>
          <cell r="H19">
            <v>0</v>
          </cell>
          <cell r="I19">
            <v>1971990</v>
          </cell>
          <cell r="J19">
            <v>0</v>
          </cell>
          <cell r="K19">
            <v>1971990</v>
          </cell>
          <cell r="M19">
            <v>2008451</v>
          </cell>
        </row>
        <row r="20">
          <cell r="F20">
            <v>1989720</v>
          </cell>
          <cell r="H20">
            <v>0</v>
          </cell>
          <cell r="I20">
            <v>1989720</v>
          </cell>
          <cell r="J20">
            <v>0</v>
          </cell>
          <cell r="K20">
            <v>1989720</v>
          </cell>
          <cell r="M20">
            <v>2033577</v>
          </cell>
        </row>
        <row r="22">
          <cell r="F22">
            <v>6598951</v>
          </cell>
          <cell r="H22">
            <v>0</v>
          </cell>
          <cell r="I22">
            <v>6598951</v>
          </cell>
          <cell r="J22">
            <v>0</v>
          </cell>
          <cell r="K22">
            <v>6598951</v>
          </cell>
          <cell r="M22">
            <v>535221</v>
          </cell>
        </row>
        <row r="23">
          <cell r="F23">
            <v>6598951</v>
          </cell>
          <cell r="H23">
            <v>0</v>
          </cell>
          <cell r="I23">
            <v>6598951</v>
          </cell>
          <cell r="J23">
            <v>0</v>
          </cell>
          <cell r="K23">
            <v>6598951</v>
          </cell>
          <cell r="M23">
            <v>535221</v>
          </cell>
        </row>
        <row r="25">
          <cell r="F25">
            <v>60991</v>
          </cell>
          <cell r="H25">
            <v>0</v>
          </cell>
          <cell r="I25">
            <v>60991</v>
          </cell>
          <cell r="J25">
            <v>0</v>
          </cell>
          <cell r="K25">
            <v>60991</v>
          </cell>
          <cell r="M25">
            <v>47413</v>
          </cell>
        </row>
        <row r="26">
          <cell r="F26">
            <v>9230682</v>
          </cell>
          <cell r="H26">
            <v>0</v>
          </cell>
          <cell r="I26">
            <v>9230682</v>
          </cell>
          <cell r="J26">
            <v>0</v>
          </cell>
          <cell r="K26">
            <v>9230682</v>
          </cell>
          <cell r="M26">
            <v>9293155</v>
          </cell>
        </row>
        <row r="27">
          <cell r="F27">
            <v>9291673</v>
          </cell>
          <cell r="H27">
            <v>0</v>
          </cell>
          <cell r="I27">
            <v>9291673</v>
          </cell>
          <cell r="J27">
            <v>0</v>
          </cell>
          <cell r="K27">
            <v>9291673</v>
          </cell>
          <cell r="M27">
            <v>9340568</v>
          </cell>
        </row>
        <row r="29">
          <cell r="F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M29">
            <v>0</v>
          </cell>
        </row>
        <row r="31">
          <cell r="F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M31">
            <v>0</v>
          </cell>
        </row>
        <row r="33">
          <cell r="F33">
            <v>3294</v>
          </cell>
          <cell r="H33">
            <v>0</v>
          </cell>
          <cell r="I33">
            <v>3294</v>
          </cell>
          <cell r="J33">
            <v>0</v>
          </cell>
          <cell r="K33">
            <v>3294</v>
          </cell>
          <cell r="M33">
            <v>3293</v>
          </cell>
        </row>
        <row r="34">
          <cell r="F34">
            <v>129016</v>
          </cell>
          <cell r="H34">
            <v>0</v>
          </cell>
          <cell r="I34">
            <v>129016</v>
          </cell>
          <cell r="J34">
            <v>0</v>
          </cell>
          <cell r="K34">
            <v>129016</v>
          </cell>
          <cell r="M34">
            <v>42065</v>
          </cell>
        </row>
        <row r="35">
          <cell r="F35">
            <v>132310</v>
          </cell>
          <cell r="H35">
            <v>0</v>
          </cell>
          <cell r="I35">
            <v>132310</v>
          </cell>
          <cell r="J35">
            <v>0</v>
          </cell>
          <cell r="K35">
            <v>132310</v>
          </cell>
          <cell r="M35">
            <v>45358</v>
          </cell>
        </row>
        <row r="37">
          <cell r="F37">
            <v>4199</v>
          </cell>
          <cell r="H37">
            <v>0</v>
          </cell>
          <cell r="I37">
            <v>4199</v>
          </cell>
          <cell r="J37">
            <v>0</v>
          </cell>
          <cell r="K37">
            <v>4199</v>
          </cell>
          <cell r="M37">
            <v>3507</v>
          </cell>
        </row>
        <row r="38">
          <cell r="F38">
            <v>20839</v>
          </cell>
          <cell r="H38">
            <v>0</v>
          </cell>
          <cell r="I38">
            <v>20839</v>
          </cell>
          <cell r="J38">
            <v>0</v>
          </cell>
          <cell r="K38">
            <v>20839</v>
          </cell>
          <cell r="M38">
            <v>22226</v>
          </cell>
        </row>
        <row r="39">
          <cell r="F39">
            <v>25038</v>
          </cell>
          <cell r="H39">
            <v>0</v>
          </cell>
          <cell r="I39">
            <v>25038</v>
          </cell>
          <cell r="J39">
            <v>0</v>
          </cell>
          <cell r="K39">
            <v>25038</v>
          </cell>
          <cell r="M39">
            <v>25733</v>
          </cell>
        </row>
        <row r="41">
          <cell r="F41">
            <v>362622</v>
          </cell>
          <cell r="H41">
            <v>0</v>
          </cell>
          <cell r="I41">
            <v>362622</v>
          </cell>
          <cell r="J41">
            <v>0</v>
          </cell>
          <cell r="K41">
            <v>362622</v>
          </cell>
          <cell r="M41">
            <v>225765</v>
          </cell>
        </row>
        <row r="42">
          <cell r="F42">
            <v>103</v>
          </cell>
          <cell r="H42">
            <v>0</v>
          </cell>
          <cell r="I42">
            <v>103</v>
          </cell>
          <cell r="J42">
            <v>0</v>
          </cell>
          <cell r="K42">
            <v>103</v>
          </cell>
          <cell r="M42">
            <v>103</v>
          </cell>
        </row>
        <row r="43">
          <cell r="F43">
            <v>362725</v>
          </cell>
          <cell r="H43">
            <v>0</v>
          </cell>
          <cell r="I43">
            <v>362725</v>
          </cell>
          <cell r="J43">
            <v>0</v>
          </cell>
          <cell r="K43">
            <v>362725</v>
          </cell>
          <cell r="M43">
            <v>225868</v>
          </cell>
        </row>
        <row r="45">
          <cell r="F45">
            <v>-1044</v>
          </cell>
          <cell r="H45">
            <v>0</v>
          </cell>
          <cell r="I45">
            <v>-1044</v>
          </cell>
          <cell r="J45">
            <v>0</v>
          </cell>
          <cell r="K45">
            <v>-1044</v>
          </cell>
          <cell r="M45">
            <v>-1113</v>
          </cell>
        </row>
        <row r="46">
          <cell r="F46">
            <v>-7501</v>
          </cell>
          <cell r="H46">
            <v>0</v>
          </cell>
          <cell r="I46">
            <v>-7501</v>
          </cell>
          <cell r="J46">
            <v>0</v>
          </cell>
          <cell r="K46">
            <v>-7501</v>
          </cell>
          <cell r="M46">
            <v>-4179</v>
          </cell>
        </row>
        <row r="47">
          <cell r="F47">
            <v>-1736</v>
          </cell>
          <cell r="H47">
            <v>0</v>
          </cell>
          <cell r="I47">
            <v>-1736</v>
          </cell>
          <cell r="J47">
            <v>0</v>
          </cell>
          <cell r="K47">
            <v>-1736</v>
          </cell>
          <cell r="M47">
            <v>-1367</v>
          </cell>
        </row>
        <row r="48">
          <cell r="F48">
            <v>-493</v>
          </cell>
          <cell r="H48">
            <v>0</v>
          </cell>
          <cell r="I48">
            <v>-493</v>
          </cell>
          <cell r="J48">
            <v>0</v>
          </cell>
          <cell r="K48">
            <v>-493</v>
          </cell>
          <cell r="M48">
            <v>-177</v>
          </cell>
        </row>
        <row r="49">
          <cell r="F49">
            <v>-722479</v>
          </cell>
          <cell r="H49">
            <v>0</v>
          </cell>
          <cell r="I49">
            <v>-722479</v>
          </cell>
          <cell r="J49">
            <v>0</v>
          </cell>
          <cell r="K49">
            <v>-722479</v>
          </cell>
          <cell r="M49">
            <v>-591660</v>
          </cell>
        </row>
        <row r="50">
          <cell r="F50">
            <v>-3304945</v>
          </cell>
          <cell r="H50">
            <v>0</v>
          </cell>
          <cell r="I50">
            <v>-3304945</v>
          </cell>
          <cell r="J50">
            <v>0</v>
          </cell>
          <cell r="K50">
            <v>-3304945</v>
          </cell>
          <cell r="M50">
            <v>-2715716</v>
          </cell>
        </row>
        <row r="51">
          <cell r="F51">
            <v>-45750</v>
          </cell>
          <cell r="H51">
            <v>0</v>
          </cell>
          <cell r="I51">
            <v>-45750</v>
          </cell>
          <cell r="J51">
            <v>0</v>
          </cell>
          <cell r="K51">
            <v>-45750</v>
          </cell>
          <cell r="M51">
            <v>-11445</v>
          </cell>
        </row>
        <row r="52">
          <cell r="F52">
            <v>-4647</v>
          </cell>
          <cell r="H52">
            <v>0</v>
          </cell>
          <cell r="I52">
            <v>-4647</v>
          </cell>
          <cell r="J52">
            <v>0</v>
          </cell>
          <cell r="K52">
            <v>-4647</v>
          </cell>
          <cell r="M52">
            <v>-3335</v>
          </cell>
        </row>
        <row r="53">
          <cell r="F53">
            <v>-52449</v>
          </cell>
          <cell r="H53">
            <v>0</v>
          </cell>
          <cell r="I53">
            <v>-52449</v>
          </cell>
          <cell r="J53">
            <v>0</v>
          </cell>
          <cell r="K53">
            <v>-52449</v>
          </cell>
          <cell r="M53">
            <v>-16196</v>
          </cell>
        </row>
        <row r="54">
          <cell r="F54">
            <v>-4141044</v>
          </cell>
          <cell r="H54">
            <v>0</v>
          </cell>
          <cell r="I54">
            <v>-4141044</v>
          </cell>
          <cell r="J54">
            <v>0</v>
          </cell>
          <cell r="K54">
            <v>-4141044</v>
          </cell>
          <cell r="M54">
            <v>-3345188</v>
          </cell>
        </row>
        <row r="55">
          <cell r="F55">
            <v>14259373</v>
          </cell>
          <cell r="H55">
            <v>0</v>
          </cell>
          <cell r="I55">
            <v>14259373</v>
          </cell>
          <cell r="J55">
            <v>0</v>
          </cell>
          <cell r="K55">
            <v>14259373</v>
          </cell>
          <cell r="M55">
            <v>8861137</v>
          </cell>
        </row>
      </sheetData>
      <sheetData sheetId="1" refreshError="1">
        <row r="1">
          <cell r="F1" t="str">
            <v>Preliminary</v>
          </cell>
          <cell r="G1" t="str">
            <v>AJE</v>
          </cell>
          <cell r="H1" t="str">
            <v>Adjusted</v>
          </cell>
          <cell r="I1" t="str">
            <v>RJE</v>
          </cell>
          <cell r="J1" t="str">
            <v>Final</v>
          </cell>
          <cell r="K1" t="str">
            <v>PY1</v>
          </cell>
        </row>
        <row r="3"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</row>
        <row r="5"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</row>
        <row r="7"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</row>
        <row r="9"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1"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</row>
        <row r="13"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5"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17">
          <cell r="F17">
            <v>17730</v>
          </cell>
          <cell r="G17">
            <v>0</v>
          </cell>
          <cell r="H17">
            <v>17730</v>
          </cell>
          <cell r="I17">
            <v>0</v>
          </cell>
          <cell r="J17">
            <v>17730</v>
          </cell>
          <cell r="K17">
            <v>25126</v>
          </cell>
        </row>
        <row r="18">
          <cell r="F18">
            <v>1971990</v>
          </cell>
          <cell r="G18">
            <v>0</v>
          </cell>
          <cell r="H18">
            <v>1971990</v>
          </cell>
          <cell r="I18">
            <v>0</v>
          </cell>
          <cell r="J18">
            <v>1971990</v>
          </cell>
          <cell r="K18">
            <v>2008451</v>
          </cell>
        </row>
        <row r="19">
          <cell r="F19">
            <v>1989720</v>
          </cell>
          <cell r="G19">
            <v>0</v>
          </cell>
          <cell r="H19">
            <v>1989720</v>
          </cell>
          <cell r="I19">
            <v>0</v>
          </cell>
          <cell r="J19">
            <v>1989720</v>
          </cell>
          <cell r="K19">
            <v>2033577</v>
          </cell>
        </row>
        <row r="21">
          <cell r="F21">
            <v>6598951</v>
          </cell>
          <cell r="G21">
            <v>0</v>
          </cell>
          <cell r="H21">
            <v>6598951</v>
          </cell>
          <cell r="I21">
            <v>0</v>
          </cell>
          <cell r="J21">
            <v>6598951</v>
          </cell>
          <cell r="K21">
            <v>535221</v>
          </cell>
        </row>
        <row r="22">
          <cell r="F22">
            <v>6598951</v>
          </cell>
          <cell r="G22">
            <v>0</v>
          </cell>
          <cell r="H22">
            <v>6598951</v>
          </cell>
          <cell r="I22">
            <v>0</v>
          </cell>
          <cell r="J22">
            <v>6598951</v>
          </cell>
          <cell r="K22">
            <v>535221</v>
          </cell>
        </row>
        <row r="24">
          <cell r="F24">
            <v>60991</v>
          </cell>
          <cell r="G24">
            <v>0</v>
          </cell>
          <cell r="H24">
            <v>60991</v>
          </cell>
          <cell r="I24">
            <v>0</v>
          </cell>
          <cell r="J24">
            <v>60991</v>
          </cell>
          <cell r="K24">
            <v>47413</v>
          </cell>
        </row>
        <row r="25">
          <cell r="F25">
            <v>9230682</v>
          </cell>
          <cell r="G25">
            <v>0</v>
          </cell>
          <cell r="H25">
            <v>9230682</v>
          </cell>
          <cell r="I25">
            <v>0</v>
          </cell>
          <cell r="J25">
            <v>9230682</v>
          </cell>
          <cell r="K25">
            <v>9293155</v>
          </cell>
        </row>
        <row r="26">
          <cell r="F26">
            <v>9291673</v>
          </cell>
          <cell r="G26">
            <v>0</v>
          </cell>
          <cell r="H26">
            <v>9291673</v>
          </cell>
          <cell r="I26">
            <v>0</v>
          </cell>
          <cell r="J26">
            <v>9291673</v>
          </cell>
          <cell r="K26">
            <v>9340568</v>
          </cell>
        </row>
        <row r="28"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</row>
        <row r="30"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</row>
        <row r="32">
          <cell r="F32">
            <v>3294</v>
          </cell>
          <cell r="G32">
            <v>0</v>
          </cell>
          <cell r="H32">
            <v>3294</v>
          </cell>
          <cell r="I32">
            <v>0</v>
          </cell>
          <cell r="J32">
            <v>3294</v>
          </cell>
          <cell r="K32">
            <v>3293</v>
          </cell>
        </row>
        <row r="33">
          <cell r="F33">
            <v>129016</v>
          </cell>
          <cell r="G33">
            <v>0</v>
          </cell>
          <cell r="H33">
            <v>129016</v>
          </cell>
          <cell r="I33">
            <v>0</v>
          </cell>
          <cell r="J33">
            <v>129016</v>
          </cell>
          <cell r="K33">
            <v>42065</v>
          </cell>
        </row>
        <row r="34">
          <cell r="F34">
            <v>132310</v>
          </cell>
          <cell r="G34">
            <v>0</v>
          </cell>
          <cell r="H34">
            <v>132310</v>
          </cell>
          <cell r="I34">
            <v>0</v>
          </cell>
          <cell r="J34">
            <v>132310</v>
          </cell>
          <cell r="K34">
            <v>45358</v>
          </cell>
        </row>
        <row r="36">
          <cell r="F36">
            <v>4199</v>
          </cell>
          <cell r="G36">
            <v>0</v>
          </cell>
          <cell r="H36">
            <v>4199</v>
          </cell>
          <cell r="I36">
            <v>0</v>
          </cell>
          <cell r="J36">
            <v>4199</v>
          </cell>
          <cell r="K36">
            <v>3507</v>
          </cell>
        </row>
        <row r="37">
          <cell r="F37">
            <v>20839</v>
          </cell>
          <cell r="G37">
            <v>0</v>
          </cell>
          <cell r="H37">
            <v>20839</v>
          </cell>
          <cell r="I37">
            <v>0</v>
          </cell>
          <cell r="J37">
            <v>20839</v>
          </cell>
          <cell r="K37">
            <v>22226</v>
          </cell>
        </row>
        <row r="38">
          <cell r="F38">
            <v>25038</v>
          </cell>
          <cell r="G38">
            <v>0</v>
          </cell>
          <cell r="H38">
            <v>25038</v>
          </cell>
          <cell r="I38">
            <v>0</v>
          </cell>
          <cell r="J38">
            <v>25038</v>
          </cell>
          <cell r="K38">
            <v>25733</v>
          </cell>
        </row>
        <row r="40">
          <cell r="F40">
            <v>362622</v>
          </cell>
          <cell r="G40">
            <v>0</v>
          </cell>
          <cell r="H40">
            <v>362622</v>
          </cell>
          <cell r="I40">
            <v>0</v>
          </cell>
          <cell r="J40">
            <v>362622</v>
          </cell>
          <cell r="K40">
            <v>225765</v>
          </cell>
        </row>
        <row r="41">
          <cell r="F41">
            <v>103</v>
          </cell>
          <cell r="G41">
            <v>0</v>
          </cell>
          <cell r="H41">
            <v>103</v>
          </cell>
          <cell r="I41">
            <v>0</v>
          </cell>
          <cell r="J41">
            <v>103</v>
          </cell>
          <cell r="K41">
            <v>103</v>
          </cell>
        </row>
        <row r="42">
          <cell r="F42">
            <v>362725</v>
          </cell>
          <cell r="G42">
            <v>0</v>
          </cell>
          <cell r="H42">
            <v>362725</v>
          </cell>
          <cell r="I42">
            <v>0</v>
          </cell>
          <cell r="J42">
            <v>362725</v>
          </cell>
          <cell r="K42">
            <v>225868</v>
          </cell>
        </row>
        <row r="44">
          <cell r="F44">
            <v>-1044</v>
          </cell>
          <cell r="G44">
            <v>0</v>
          </cell>
          <cell r="H44">
            <v>-1044</v>
          </cell>
          <cell r="I44">
            <v>0</v>
          </cell>
          <cell r="J44">
            <v>-1044</v>
          </cell>
          <cell r="K44">
            <v>-1113</v>
          </cell>
        </row>
        <row r="45">
          <cell r="F45">
            <v>-7501</v>
          </cell>
          <cell r="G45">
            <v>0</v>
          </cell>
          <cell r="H45">
            <v>-7501</v>
          </cell>
          <cell r="I45">
            <v>0</v>
          </cell>
          <cell r="J45">
            <v>-7501</v>
          </cell>
          <cell r="K45">
            <v>-4179</v>
          </cell>
        </row>
        <row r="46">
          <cell r="F46">
            <v>-1736</v>
          </cell>
          <cell r="G46">
            <v>0</v>
          </cell>
          <cell r="H46">
            <v>-1736</v>
          </cell>
          <cell r="I46">
            <v>0</v>
          </cell>
          <cell r="J46">
            <v>-1736</v>
          </cell>
          <cell r="K46">
            <v>-1367</v>
          </cell>
        </row>
        <row r="47">
          <cell r="F47">
            <v>-493</v>
          </cell>
          <cell r="G47">
            <v>0</v>
          </cell>
          <cell r="H47">
            <v>-493</v>
          </cell>
          <cell r="I47">
            <v>0</v>
          </cell>
          <cell r="J47">
            <v>-493</v>
          </cell>
          <cell r="K47">
            <v>-177</v>
          </cell>
        </row>
        <row r="48">
          <cell r="F48">
            <v>-722479</v>
          </cell>
          <cell r="G48">
            <v>0</v>
          </cell>
          <cell r="H48">
            <v>-722479</v>
          </cell>
          <cell r="I48">
            <v>0</v>
          </cell>
          <cell r="J48">
            <v>-722479</v>
          </cell>
          <cell r="K48">
            <v>-591660</v>
          </cell>
        </row>
        <row r="49">
          <cell r="F49">
            <v>-3304945</v>
          </cell>
          <cell r="G49">
            <v>0</v>
          </cell>
          <cell r="H49">
            <v>-3304945</v>
          </cell>
          <cell r="I49">
            <v>0</v>
          </cell>
          <cell r="J49">
            <v>-3304945</v>
          </cell>
          <cell r="K49">
            <v>-2715716</v>
          </cell>
        </row>
        <row r="50">
          <cell r="F50">
            <v>-45750</v>
          </cell>
          <cell r="G50">
            <v>0</v>
          </cell>
          <cell r="H50">
            <v>-45750</v>
          </cell>
          <cell r="I50">
            <v>0</v>
          </cell>
          <cell r="J50">
            <v>-45750</v>
          </cell>
          <cell r="K50">
            <v>-11445</v>
          </cell>
        </row>
        <row r="51">
          <cell r="F51">
            <v>-4647</v>
          </cell>
          <cell r="G51">
            <v>0</v>
          </cell>
          <cell r="H51">
            <v>-4647</v>
          </cell>
          <cell r="I51">
            <v>0</v>
          </cell>
          <cell r="J51">
            <v>-4647</v>
          </cell>
          <cell r="K51">
            <v>-3335</v>
          </cell>
        </row>
        <row r="52">
          <cell r="F52">
            <v>-52449</v>
          </cell>
          <cell r="G52">
            <v>0</v>
          </cell>
          <cell r="H52">
            <v>-52449</v>
          </cell>
          <cell r="I52">
            <v>0</v>
          </cell>
          <cell r="J52">
            <v>-52449</v>
          </cell>
          <cell r="K52">
            <v>-16196</v>
          </cell>
        </row>
        <row r="53">
          <cell r="F53">
            <v>-4141044</v>
          </cell>
          <cell r="G53">
            <v>0</v>
          </cell>
          <cell r="H53">
            <v>-4141044</v>
          </cell>
          <cell r="I53">
            <v>0</v>
          </cell>
          <cell r="J53">
            <v>-4141044</v>
          </cell>
          <cell r="K53">
            <v>-3345188</v>
          </cell>
        </row>
        <row r="54">
          <cell r="F54">
            <v>14259373</v>
          </cell>
          <cell r="G54">
            <v>0</v>
          </cell>
          <cell r="H54">
            <v>14259373</v>
          </cell>
          <cell r="I54">
            <v>0</v>
          </cell>
          <cell r="J54">
            <v>14259373</v>
          </cell>
          <cell r="K54">
            <v>8861137</v>
          </cell>
        </row>
      </sheetData>
      <sheetData sheetId="2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ажн.2004"/>
      <sheetName val="Query1NK"/>
      <sheetName val="Query1NK_KZ"/>
      <sheetName val="1NK"/>
      <sheetName val="РасчСрЗП"/>
      <sheetName val="Предпр"/>
      <sheetName val="ЦентрЗатр"/>
      <sheetName val="ЕдИзм"/>
      <sheetName val="Группы"/>
      <sheetName val="KAZAK RECO ST 99"/>
      <sheetName val="Profit &amp; Loss Total"/>
      <sheetName val="Форма2"/>
      <sheetName val="Assumptions"/>
      <sheetName val="3НК"/>
      <sheetName val="name"/>
      <sheetName val="PROGNOS"/>
      <sheetName val="свод"/>
      <sheetName val="группа"/>
      <sheetName val="5R"/>
      <sheetName val="5"/>
      <sheetName val="Links"/>
      <sheetName val="ВОЛС"/>
      <sheetName val="FES"/>
      <sheetName val="Важн_2004"/>
      <sheetName val="KAZAK_RECO_ST_99"/>
      <sheetName val="Profit_&amp;_Loss_Total"/>
      <sheetName val="Lead"/>
      <sheetName val="Содержание"/>
      <sheetName val="57_1NKs плюс АА_Н"/>
      <sheetName val="Info"/>
      <sheetName val="д.7.001"/>
      <sheetName val="SA Procedures"/>
      <sheetName val="MetaData"/>
      <sheetName val="2.2 ОтклОТМ"/>
      <sheetName val="1.3.2 ОТМ"/>
      <sheetName val="Kolommen_balans"/>
      <sheetName val="Hidden"/>
      <sheetName val="GAAP TB 30.09.01  detail p&amp;l"/>
      <sheetName val="Форма1"/>
      <sheetName val="misc"/>
      <sheetName val="LBS Reminder"/>
      <sheetName val="Норм потери_БУ"/>
      <sheetName val="Статьи"/>
      <sheetName val="Loaded"/>
      <sheetName val="FS-97"/>
      <sheetName val="7.1"/>
      <sheetName val="CO1"/>
      <sheetName val="CO11"/>
      <sheetName val="CO12"/>
      <sheetName val="CO13"/>
      <sheetName val="CO16"/>
      <sheetName val="CO17"/>
      <sheetName val="CO18"/>
      <sheetName val="CO19"/>
      <sheetName val="CO2"/>
      <sheetName val="CO20"/>
      <sheetName val="CO21"/>
      <sheetName val="CO22"/>
      <sheetName val="CO26"/>
      <sheetName val="CO27"/>
      <sheetName val="CO3"/>
      <sheetName val="CO30"/>
      <sheetName val="CO4"/>
      <sheetName val="CO5"/>
      <sheetName val="CO6"/>
      <sheetName val="CO7"/>
      <sheetName val="ШРР"/>
      <sheetName val="Баланс ТД"/>
      <sheetName val="12НК"/>
      <sheetName val="7НК"/>
      <sheetName val="Важн_20041"/>
      <sheetName val="База"/>
      <sheetName val="Труд"/>
      <sheetName val="2БО"/>
      <sheetName val="2НК"/>
      <sheetName val="OffshoreBatchReport"/>
      <sheetName val="ГСМ Гараж"/>
      <sheetName val="ГСМ по инвест"/>
      <sheetName val="аморт"/>
      <sheetName val="Запчасти Гараж"/>
      <sheetName val="Материалы РМУ"/>
      <sheetName val="Постановка на учет авто"/>
      <sheetName val="Размножение проектов"/>
      <sheetName val="материалы ВДГО"/>
      <sheetName val="Тех осмотр"/>
      <sheetName val="Проект 1"/>
      <sheetName val="Объем ВДГО"/>
      <sheetName val="Стор Орг.РМУ"/>
      <sheetName val="Area Summary"/>
      <sheetName val="price"/>
      <sheetName val="Anlagevermögen"/>
      <sheetName val="Лист5"/>
      <sheetName val="ЗАО_н.ит"/>
      <sheetName val="11"/>
      <sheetName val="ЗАО_мес"/>
      <sheetName val="Осн"/>
      <sheetName val="Сдача "/>
      <sheetName val="Пром1"/>
      <sheetName val="предприятия"/>
      <sheetName val="Sample"/>
      <sheetName val="Управление"/>
      <sheetName val="Перечень данных"/>
      <sheetName val="Важн_20042"/>
      <sheetName val="7_1"/>
      <sheetName val="Баланс_ТД"/>
      <sheetName val="ГСМ_Гараж"/>
      <sheetName val="ГСМ_по_инвест"/>
      <sheetName val="Запчасти_Гараж"/>
      <sheetName val="Материалы_РМУ"/>
      <sheetName val="Постановка_на_учет_авто"/>
      <sheetName val="Размножение_проектов"/>
      <sheetName val="материалы_ВДГО"/>
      <sheetName val="Тех_осмотр"/>
      <sheetName val="Проект_1"/>
      <sheetName val="Объем_ВДГО"/>
      <sheetName val="Стор_Орг_РМУ"/>
      <sheetName val="Перечень_данных"/>
      <sheetName val="57_1NKs_плюс_АА_Н"/>
      <sheetName val="Плата по %"/>
      <sheetName val="Sheet1"/>
    </sheetNames>
    <sheetDataSet>
      <sheetData sheetId="0" refreshError="1"/>
      <sheetData sheetId="1" refreshError="1"/>
      <sheetData sheetId="2" refreshError="1"/>
      <sheetData sheetId="3" refreshError="1">
        <row r="11">
          <cell r="R11">
            <v>9322.9</v>
          </cell>
          <cell r="S11">
            <v>9450.3700000000008</v>
          </cell>
          <cell r="T11">
            <v>9518.6299999999992</v>
          </cell>
        </row>
        <row r="12">
          <cell r="R12">
            <v>9322.9</v>
          </cell>
          <cell r="S12">
            <v>9450.3700000000008</v>
          </cell>
          <cell r="T12">
            <v>9518.6299999999992</v>
          </cell>
        </row>
        <row r="13">
          <cell r="R13">
            <v>9300</v>
          </cell>
          <cell r="S13">
            <v>9430</v>
          </cell>
          <cell r="T13">
            <v>9500</v>
          </cell>
        </row>
        <row r="14">
          <cell r="R14">
            <v>22.9</v>
          </cell>
          <cell r="S14">
            <v>20.37</v>
          </cell>
          <cell r="T14">
            <v>18.63</v>
          </cell>
        </row>
        <row r="15">
          <cell r="R15">
            <v>2150</v>
          </cell>
          <cell r="S15">
            <v>2200</v>
          </cell>
          <cell r="T15">
            <v>2200</v>
          </cell>
        </row>
        <row r="16">
          <cell r="R16">
            <v>808.2</v>
          </cell>
          <cell r="S16">
            <v>751.62</v>
          </cell>
          <cell r="T16">
            <v>699.1</v>
          </cell>
        </row>
        <row r="17">
          <cell r="R17">
            <v>136</v>
          </cell>
          <cell r="S17">
            <v>133.56</v>
          </cell>
          <cell r="T17">
            <v>131.91</v>
          </cell>
        </row>
        <row r="18">
          <cell r="R18">
            <v>3900</v>
          </cell>
          <cell r="S18">
            <v>3900</v>
          </cell>
          <cell r="T18">
            <v>3900</v>
          </cell>
        </row>
        <row r="19">
          <cell r="R19">
            <v>0</v>
          </cell>
          <cell r="S19">
            <v>0</v>
          </cell>
          <cell r="T19">
            <v>0</v>
          </cell>
        </row>
        <row r="25">
          <cell r="R25">
            <v>0</v>
          </cell>
          <cell r="S25">
            <v>0</v>
          </cell>
        </row>
        <row r="26">
          <cell r="R26" t="str">
            <v>-</v>
          </cell>
          <cell r="S26" t="str">
            <v>-</v>
          </cell>
          <cell r="T26" t="str">
            <v>-</v>
          </cell>
        </row>
        <row r="27">
          <cell r="R27" t="str">
            <v>-</v>
          </cell>
          <cell r="S27" t="str">
            <v>-</v>
          </cell>
          <cell r="T27" t="str">
            <v>-</v>
          </cell>
        </row>
        <row r="28">
          <cell r="R28" t="str">
            <v>-</v>
          </cell>
          <cell r="S28" t="str">
            <v>-</v>
          </cell>
          <cell r="T28" t="str">
            <v>-</v>
          </cell>
        </row>
        <row r="29">
          <cell r="R29" t="str">
            <v>-</v>
          </cell>
          <cell r="S29" t="str">
            <v>-</v>
          </cell>
          <cell r="T29" t="str">
            <v>-</v>
          </cell>
        </row>
        <row r="30">
          <cell r="R30" t="str">
            <v>-</v>
          </cell>
          <cell r="S30" t="str">
            <v>-</v>
          </cell>
          <cell r="T30" t="str">
            <v>-</v>
          </cell>
        </row>
        <row r="31">
          <cell r="R31">
            <v>0</v>
          </cell>
          <cell r="S31">
            <v>0</v>
          </cell>
        </row>
        <row r="32">
          <cell r="R32">
            <v>0</v>
          </cell>
          <cell r="S32">
            <v>0</v>
          </cell>
          <cell r="T32">
            <v>0</v>
          </cell>
        </row>
        <row r="33">
          <cell r="R33">
            <v>0</v>
          </cell>
          <cell r="S33">
            <v>0</v>
          </cell>
          <cell r="T33">
            <v>0</v>
          </cell>
        </row>
        <row r="34">
          <cell r="R34">
            <v>0</v>
          </cell>
          <cell r="S34">
            <v>0</v>
          </cell>
          <cell r="T34">
            <v>0</v>
          </cell>
        </row>
        <row r="35">
          <cell r="R35">
            <v>0</v>
          </cell>
          <cell r="S35">
            <v>0</v>
          </cell>
          <cell r="T35">
            <v>0</v>
          </cell>
        </row>
        <row r="36">
          <cell r="R36">
            <v>0</v>
          </cell>
          <cell r="S36">
            <v>0</v>
          </cell>
          <cell r="T36">
            <v>0</v>
          </cell>
        </row>
        <row r="37">
          <cell r="R37">
            <v>41194</v>
          </cell>
          <cell r="S37">
            <v>50248</v>
          </cell>
          <cell r="T37">
            <v>51309</v>
          </cell>
        </row>
        <row r="38">
          <cell r="R38">
            <v>36574</v>
          </cell>
          <cell r="S38">
            <v>44148</v>
          </cell>
          <cell r="T38">
            <v>45009</v>
          </cell>
        </row>
        <row r="39">
          <cell r="R39">
            <v>36574</v>
          </cell>
          <cell r="S39">
            <v>44148</v>
          </cell>
          <cell r="T39">
            <v>45009</v>
          </cell>
        </row>
        <row r="40">
          <cell r="R40">
            <v>36574</v>
          </cell>
          <cell r="S40">
            <v>44148</v>
          </cell>
          <cell r="T40">
            <v>45009</v>
          </cell>
        </row>
        <row r="41">
          <cell r="R41">
            <v>18078</v>
          </cell>
          <cell r="S41">
            <v>18439.560000000001</v>
          </cell>
          <cell r="T41">
            <v>18808.351200000001</v>
          </cell>
        </row>
        <row r="42">
          <cell r="R42">
            <v>0</v>
          </cell>
          <cell r="S42">
            <v>0</v>
          </cell>
          <cell r="T42">
            <v>0</v>
          </cell>
        </row>
        <row r="43">
          <cell r="R43" t="str">
            <v>-</v>
          </cell>
          <cell r="S43" t="str">
            <v>-</v>
          </cell>
          <cell r="T43" t="str">
            <v>-</v>
          </cell>
        </row>
        <row r="44">
          <cell r="R44" t="str">
            <v>-</v>
          </cell>
          <cell r="S44" t="str">
            <v>-</v>
          </cell>
          <cell r="T44" t="str">
            <v>-</v>
          </cell>
        </row>
        <row r="45">
          <cell r="R45">
            <v>0</v>
          </cell>
          <cell r="S45">
            <v>0</v>
          </cell>
          <cell r="T45">
            <v>0</v>
          </cell>
        </row>
        <row r="46">
          <cell r="R46">
            <v>0</v>
          </cell>
          <cell r="S46">
            <v>0</v>
          </cell>
          <cell r="T46">
            <v>0</v>
          </cell>
        </row>
        <row r="47">
          <cell r="R47" t="str">
            <v>-</v>
          </cell>
          <cell r="S47" t="str">
            <v>-</v>
          </cell>
          <cell r="T47" t="str">
            <v>-</v>
          </cell>
        </row>
        <row r="48">
          <cell r="R48" t="str">
            <v>-</v>
          </cell>
          <cell r="S48" t="str">
            <v>-</v>
          </cell>
          <cell r="T48" t="str">
            <v>-</v>
          </cell>
        </row>
        <row r="49">
          <cell r="R49" t="str">
            <v>-</v>
          </cell>
          <cell r="S49" t="str">
            <v>-</v>
          </cell>
          <cell r="T49" t="str">
            <v>-</v>
          </cell>
        </row>
        <row r="50">
          <cell r="R50">
            <v>0</v>
          </cell>
          <cell r="S50">
            <v>0</v>
          </cell>
          <cell r="T50">
            <v>0</v>
          </cell>
        </row>
        <row r="51">
          <cell r="R51">
            <v>4620</v>
          </cell>
          <cell r="S51">
            <v>6100</v>
          </cell>
          <cell r="T51">
            <v>6300</v>
          </cell>
        </row>
        <row r="52">
          <cell r="R52">
            <v>4620</v>
          </cell>
          <cell r="S52">
            <v>6100</v>
          </cell>
          <cell r="T52">
            <v>6300</v>
          </cell>
        </row>
        <row r="53">
          <cell r="R53">
            <v>4620</v>
          </cell>
          <cell r="S53">
            <v>6100</v>
          </cell>
          <cell r="T53">
            <v>6300</v>
          </cell>
        </row>
        <row r="54">
          <cell r="R54">
            <v>7920</v>
          </cell>
          <cell r="S54">
            <v>8040</v>
          </cell>
          <cell r="T54">
            <v>8080</v>
          </cell>
        </row>
        <row r="55">
          <cell r="R55" t="str">
            <v>-</v>
          </cell>
          <cell r="S55" t="str">
            <v>-</v>
          </cell>
          <cell r="T55" t="str">
            <v>-</v>
          </cell>
        </row>
        <row r="56">
          <cell r="R56" t="str">
            <v>-</v>
          </cell>
          <cell r="S56" t="str">
            <v>-</v>
          </cell>
          <cell r="T56" t="str">
            <v>-</v>
          </cell>
        </row>
        <row r="57">
          <cell r="R57">
            <v>1600</v>
          </cell>
          <cell r="S57">
            <v>571</v>
          </cell>
          <cell r="T57">
            <v>571</v>
          </cell>
        </row>
        <row r="58">
          <cell r="R58">
            <v>116712</v>
          </cell>
          <cell r="S58">
            <v>128266</v>
          </cell>
          <cell r="T58">
            <v>137386</v>
          </cell>
        </row>
        <row r="59">
          <cell r="R59">
            <v>116712</v>
          </cell>
          <cell r="S59">
            <v>128266</v>
          </cell>
          <cell r="T59">
            <v>137386</v>
          </cell>
        </row>
        <row r="60">
          <cell r="R60">
            <v>116712</v>
          </cell>
          <cell r="S60">
            <v>128266</v>
          </cell>
          <cell r="T60">
            <v>137386</v>
          </cell>
        </row>
        <row r="61">
          <cell r="R61">
            <v>2469.9199520000002</v>
          </cell>
          <cell r="S61">
            <v>2697</v>
          </cell>
          <cell r="T61">
            <v>2737</v>
          </cell>
        </row>
        <row r="62">
          <cell r="R62">
            <v>3534.5</v>
          </cell>
          <cell r="S62">
            <v>4223</v>
          </cell>
          <cell r="T62">
            <v>4256</v>
          </cell>
        </row>
        <row r="63">
          <cell r="R63">
            <v>0</v>
          </cell>
          <cell r="S63">
            <v>2469078.29</v>
          </cell>
          <cell r="T63">
            <v>2469078.29</v>
          </cell>
        </row>
        <row r="64">
          <cell r="R64">
            <v>50350</v>
          </cell>
          <cell r="S64">
            <v>50350</v>
          </cell>
          <cell r="T64">
            <v>50350</v>
          </cell>
        </row>
        <row r="65">
          <cell r="R65">
            <v>2900</v>
          </cell>
          <cell r="S65">
            <v>3200</v>
          </cell>
          <cell r="T65">
            <v>3500</v>
          </cell>
        </row>
        <row r="66">
          <cell r="R66">
            <v>2900</v>
          </cell>
          <cell r="S66">
            <v>3200</v>
          </cell>
          <cell r="T66">
            <v>3500</v>
          </cell>
        </row>
        <row r="67">
          <cell r="R67">
            <v>2900</v>
          </cell>
          <cell r="S67">
            <v>3200</v>
          </cell>
          <cell r="T67">
            <v>3500</v>
          </cell>
        </row>
        <row r="68">
          <cell r="R68" t="str">
            <v>-</v>
          </cell>
          <cell r="S68" t="str">
            <v>-</v>
          </cell>
          <cell r="T68" t="str">
            <v>-</v>
          </cell>
        </row>
        <row r="69">
          <cell r="R69" t="str">
            <v>-</v>
          </cell>
          <cell r="S69" t="str">
            <v>-</v>
          </cell>
          <cell r="T69" t="str">
            <v>-</v>
          </cell>
        </row>
        <row r="70">
          <cell r="R70" t="str">
            <v>-</v>
          </cell>
          <cell r="S70" t="str">
            <v>-</v>
          </cell>
          <cell r="T70" t="str">
            <v>-</v>
          </cell>
        </row>
        <row r="71">
          <cell r="R71">
            <v>0</v>
          </cell>
          <cell r="S71">
            <v>0</v>
          </cell>
          <cell r="T71">
            <v>0</v>
          </cell>
        </row>
        <row r="73">
          <cell r="R73">
            <v>1961960</v>
          </cell>
          <cell r="S73">
            <v>2009460</v>
          </cell>
          <cell r="T73">
            <v>2006460</v>
          </cell>
        </row>
        <row r="74">
          <cell r="R74">
            <v>134700.5</v>
          </cell>
          <cell r="S74">
            <v>141440</v>
          </cell>
          <cell r="T74">
            <v>142430</v>
          </cell>
        </row>
        <row r="75">
          <cell r="R75">
            <v>9530100</v>
          </cell>
          <cell r="S75">
            <v>9610500</v>
          </cell>
          <cell r="T75">
            <v>9680500</v>
          </cell>
        </row>
        <row r="76">
          <cell r="R76">
            <v>1419613</v>
          </cell>
          <cell r="S76">
            <v>1419613</v>
          </cell>
          <cell r="T76">
            <v>1419613</v>
          </cell>
        </row>
        <row r="77">
          <cell r="R77">
            <v>5511613</v>
          </cell>
          <cell r="S77">
            <v>5511613</v>
          </cell>
          <cell r="T77">
            <v>5511613</v>
          </cell>
        </row>
        <row r="78">
          <cell r="R78">
            <v>481408241.04862428</v>
          </cell>
          <cell r="S78">
            <v>447493322.9770565</v>
          </cell>
          <cell r="T78">
            <v>455610109.99936372</v>
          </cell>
        </row>
        <row r="79">
          <cell r="R79">
            <v>217330568.95936</v>
          </cell>
          <cell r="S79">
            <v>188060279.00523299</v>
          </cell>
          <cell r="T79">
            <v>183965935.0315696</v>
          </cell>
        </row>
        <row r="80">
          <cell r="R80">
            <v>217330568.95936</v>
          </cell>
          <cell r="S80">
            <v>188060279.00523299</v>
          </cell>
          <cell r="T80">
            <v>183965935.0315696</v>
          </cell>
        </row>
        <row r="81">
          <cell r="R81">
            <v>189298931.15211999</v>
          </cell>
          <cell r="S81">
            <v>164134972.88840002</v>
          </cell>
          <cell r="T81">
            <v>160783713.53599998</v>
          </cell>
        </row>
        <row r="82">
          <cell r="R82">
            <v>24571785.849999998</v>
          </cell>
          <cell r="S82">
            <v>21463697.544072948</v>
          </cell>
          <cell r="T82">
            <v>20897717.689969603</v>
          </cell>
        </row>
        <row r="83">
          <cell r="R83">
            <v>1865670.5000000002</v>
          </cell>
          <cell r="S83">
            <v>928610.79999999993</v>
          </cell>
          <cell r="T83">
            <v>783494.4</v>
          </cell>
        </row>
        <row r="84">
          <cell r="R84">
            <v>1432174.0712399997</v>
          </cell>
          <cell r="S84">
            <v>1371056.8727599997</v>
          </cell>
          <cell r="T84">
            <v>1339068.5056</v>
          </cell>
        </row>
        <row r="85">
          <cell r="R85">
            <v>162007.386</v>
          </cell>
          <cell r="S85">
            <v>161940.9</v>
          </cell>
          <cell r="T85">
            <v>161940.9</v>
          </cell>
        </row>
        <row r="86">
          <cell r="R86">
            <v>2484252</v>
          </cell>
          <cell r="S86">
            <v>2533937.04</v>
          </cell>
          <cell r="T86">
            <v>2584615.7808000003</v>
          </cell>
        </row>
        <row r="87">
          <cell r="R87">
            <v>0</v>
          </cell>
          <cell r="S87">
            <v>0</v>
          </cell>
          <cell r="T87">
            <v>0</v>
          </cell>
        </row>
        <row r="93">
          <cell r="R93">
            <v>0</v>
          </cell>
          <cell r="S93">
            <v>0</v>
          </cell>
          <cell r="T93">
            <v>0</v>
          </cell>
        </row>
        <row r="94">
          <cell r="R94" t="str">
            <v>-</v>
          </cell>
          <cell r="S94" t="str">
            <v>-</v>
          </cell>
          <cell r="T94" t="str">
            <v>-</v>
          </cell>
        </row>
        <row r="95">
          <cell r="R95" t="str">
            <v>-</v>
          </cell>
          <cell r="S95" t="str">
            <v>-</v>
          </cell>
          <cell r="T95" t="str">
            <v>-</v>
          </cell>
        </row>
        <row r="96">
          <cell r="R96" t="str">
            <v>-</v>
          </cell>
          <cell r="S96" t="str">
            <v>-</v>
          </cell>
          <cell r="T96" t="str">
            <v>-</v>
          </cell>
        </row>
        <row r="97">
          <cell r="R97" t="str">
            <v>-</v>
          </cell>
          <cell r="S97" t="str">
            <v>-</v>
          </cell>
          <cell r="T97" t="str">
            <v>-</v>
          </cell>
        </row>
        <row r="98">
          <cell r="R98" t="str">
            <v>-</v>
          </cell>
          <cell r="S98" t="str">
            <v>-</v>
          </cell>
          <cell r="T98" t="str">
            <v>-</v>
          </cell>
        </row>
        <row r="99">
          <cell r="R99">
            <v>0</v>
          </cell>
          <cell r="S99">
            <v>0</v>
          </cell>
          <cell r="T99">
            <v>0</v>
          </cell>
        </row>
        <row r="100">
          <cell r="R100">
            <v>0</v>
          </cell>
          <cell r="S100">
            <v>0</v>
          </cell>
          <cell r="T100">
            <v>0</v>
          </cell>
        </row>
        <row r="101">
          <cell r="R101">
            <v>0</v>
          </cell>
          <cell r="S101">
            <v>0</v>
          </cell>
          <cell r="T101">
            <v>0</v>
          </cell>
        </row>
        <row r="102">
          <cell r="R102">
            <v>0</v>
          </cell>
          <cell r="S102">
            <v>0</v>
          </cell>
          <cell r="T102">
            <v>0</v>
          </cell>
        </row>
        <row r="103">
          <cell r="R103" t="str">
            <v>-</v>
          </cell>
          <cell r="S103" t="str">
            <v>-</v>
          </cell>
          <cell r="T103" t="str">
            <v>-</v>
          </cell>
        </row>
        <row r="104">
          <cell r="R104" t="str">
            <v>-</v>
          </cell>
          <cell r="S104" t="str">
            <v>-</v>
          </cell>
          <cell r="T104" t="str">
            <v>-</v>
          </cell>
        </row>
        <row r="105">
          <cell r="R105">
            <v>132040253.43151005</v>
          </cell>
          <cell r="S105">
            <v>139401605.23566487</v>
          </cell>
          <cell r="T105">
            <v>146568195.60971832</v>
          </cell>
        </row>
        <row r="106">
          <cell r="R106">
            <v>71376584.355121985</v>
          </cell>
          <cell r="S106">
            <v>72970472.240720004</v>
          </cell>
          <cell r="T106">
            <v>74221882.778113201</v>
          </cell>
        </row>
        <row r="107">
          <cell r="R107">
            <v>57837346.705999993</v>
          </cell>
          <cell r="S107">
            <v>63320604.70792</v>
          </cell>
          <cell r="T107">
            <v>64436937.626113206</v>
          </cell>
        </row>
        <row r="108">
          <cell r="R108">
            <v>55258493.799999997</v>
          </cell>
          <cell r="S108">
            <v>60647907.843999997</v>
          </cell>
          <cell r="T108">
            <v>61689013.990000002</v>
          </cell>
        </row>
        <row r="109">
          <cell r="R109">
            <v>1719873.47</v>
          </cell>
          <cell r="S109">
            <v>1754270.9394</v>
          </cell>
          <cell r="T109">
            <v>1789356.358188</v>
          </cell>
        </row>
        <row r="110">
          <cell r="R110" t="str">
            <v>-</v>
          </cell>
          <cell r="S110" t="str">
            <v>-</v>
          </cell>
          <cell r="T110" t="str">
            <v>-</v>
          </cell>
        </row>
        <row r="111">
          <cell r="R111" t="str">
            <v>-</v>
          </cell>
          <cell r="S111" t="str">
            <v>-</v>
          </cell>
          <cell r="T111" t="str">
            <v>-</v>
          </cell>
        </row>
        <row r="112">
          <cell r="R112">
            <v>858979.43599999999</v>
          </cell>
          <cell r="S112">
            <v>918425.92452000012</v>
          </cell>
          <cell r="T112">
            <v>958567.27792520006</v>
          </cell>
        </row>
        <row r="113">
          <cell r="R113">
            <v>13539237.649121998</v>
          </cell>
          <cell r="S113">
            <v>9649867.5328000002</v>
          </cell>
          <cell r="T113">
            <v>9784945.1520000007</v>
          </cell>
        </row>
        <row r="114">
          <cell r="R114">
            <v>8960867.9999999981</v>
          </cell>
          <cell r="S114">
            <v>6770080</v>
          </cell>
          <cell r="T114">
            <v>6912000</v>
          </cell>
        </row>
        <row r="115">
          <cell r="R115">
            <v>1607702.4</v>
          </cell>
          <cell r="S115">
            <v>1282461.6000000001</v>
          </cell>
          <cell r="T115">
            <v>1290427.2</v>
          </cell>
        </row>
        <row r="116">
          <cell r="R116">
            <v>148162.5</v>
          </cell>
          <cell r="S116">
            <v>145350</v>
          </cell>
          <cell r="T116">
            <v>144000</v>
          </cell>
        </row>
        <row r="117">
          <cell r="R117">
            <v>396042</v>
          </cell>
          <cell r="S117">
            <v>3000</v>
          </cell>
          <cell r="T117">
            <v>3000</v>
          </cell>
        </row>
        <row r="118">
          <cell r="R118">
            <v>2426462.7491219994</v>
          </cell>
          <cell r="S118">
            <v>1448975.9327999998</v>
          </cell>
          <cell r="T118">
            <v>1435517.952</v>
          </cell>
        </row>
        <row r="119">
          <cell r="R119">
            <v>0</v>
          </cell>
          <cell r="S119">
            <v>0</v>
          </cell>
          <cell r="T119">
            <v>0</v>
          </cell>
        </row>
        <row r="120">
          <cell r="R120">
            <v>0</v>
          </cell>
          <cell r="S120">
            <v>0</v>
          </cell>
          <cell r="T120">
            <v>0</v>
          </cell>
        </row>
        <row r="121">
          <cell r="R121" t="str">
            <v>-</v>
          </cell>
          <cell r="S121" t="str">
            <v>-</v>
          </cell>
          <cell r="T121" t="str">
            <v>-</v>
          </cell>
        </row>
        <row r="122">
          <cell r="R122" t="str">
            <v>-</v>
          </cell>
          <cell r="S122" t="str">
            <v>-</v>
          </cell>
          <cell r="T122" t="str">
            <v>-</v>
          </cell>
        </row>
        <row r="123">
          <cell r="R123" t="str">
            <v>-</v>
          </cell>
          <cell r="S123" t="str">
            <v>-</v>
          </cell>
          <cell r="T123" t="str">
            <v>-</v>
          </cell>
        </row>
        <row r="124">
          <cell r="R124">
            <v>0</v>
          </cell>
          <cell r="S124">
            <v>0</v>
          </cell>
          <cell r="T124">
            <v>0</v>
          </cell>
        </row>
        <row r="125">
          <cell r="R125">
            <v>60663669.076388061</v>
          </cell>
          <cell r="S125">
            <v>66431132.994944863</v>
          </cell>
          <cell r="T125">
            <v>72346312.831605107</v>
          </cell>
        </row>
        <row r="126">
          <cell r="R126">
            <v>60663669.076388061</v>
          </cell>
          <cell r="S126">
            <v>66431132.994944863</v>
          </cell>
          <cell r="T126">
            <v>72346312.831605107</v>
          </cell>
        </row>
        <row r="127">
          <cell r="R127">
            <v>47105188</v>
          </cell>
          <cell r="S127">
            <v>52357989</v>
          </cell>
          <cell r="T127">
            <v>58136347</v>
          </cell>
        </row>
        <row r="128">
          <cell r="R128">
            <v>12397600.467692414</v>
          </cell>
          <cell r="S128">
            <v>13296330.386249218</v>
          </cell>
          <cell r="T128">
            <v>13434652.222909443</v>
          </cell>
        </row>
        <row r="129">
          <cell r="R129" t="str">
            <v>-</v>
          </cell>
          <cell r="S129" t="str">
            <v>-</v>
          </cell>
          <cell r="T129" t="str">
            <v>-</v>
          </cell>
        </row>
        <row r="130">
          <cell r="R130" t="str">
            <v>-</v>
          </cell>
          <cell r="S130" t="str">
            <v>-</v>
          </cell>
          <cell r="T130" t="str">
            <v>-</v>
          </cell>
        </row>
        <row r="131">
          <cell r="R131">
            <v>1160880.6086956523</v>
          </cell>
          <cell r="S131">
            <v>776813.60869565222</v>
          </cell>
          <cell r="T131">
            <v>775313.60869565222</v>
          </cell>
        </row>
        <row r="132">
          <cell r="R132">
            <v>0</v>
          </cell>
          <cell r="S132">
            <v>0</v>
          </cell>
          <cell r="T132">
            <v>0</v>
          </cell>
        </row>
        <row r="138">
          <cell r="R138">
            <v>92360051.432727501</v>
          </cell>
          <cell r="S138">
            <v>86111457.365097493</v>
          </cell>
          <cell r="T138">
            <v>87290671.258897498</v>
          </cell>
        </row>
        <row r="139">
          <cell r="R139">
            <v>11453401.278279999</v>
          </cell>
          <cell r="S139">
            <v>16035917.012</v>
          </cell>
          <cell r="T139">
            <v>18818097.920000002</v>
          </cell>
        </row>
        <row r="140">
          <cell r="R140">
            <v>6745750</v>
          </cell>
          <cell r="S140">
            <v>7113700</v>
          </cell>
          <cell r="T140">
            <v>7604300</v>
          </cell>
        </row>
        <row r="141">
          <cell r="R141">
            <v>4267511.2782799993</v>
          </cell>
          <cell r="S141">
            <v>8586517.0120000001</v>
          </cell>
          <cell r="T141">
            <v>10878097.92</v>
          </cell>
        </row>
        <row r="142">
          <cell r="R142" t="str">
            <v>-</v>
          </cell>
          <cell r="S142" t="str">
            <v>-</v>
          </cell>
          <cell r="T142" t="str">
            <v>-</v>
          </cell>
        </row>
        <row r="143">
          <cell r="R143" t="str">
            <v>-</v>
          </cell>
          <cell r="S143" t="str">
            <v>-</v>
          </cell>
          <cell r="T143" t="str">
            <v>-</v>
          </cell>
        </row>
        <row r="144">
          <cell r="R144">
            <v>440140</v>
          </cell>
          <cell r="S144">
            <v>335700</v>
          </cell>
          <cell r="T144">
            <v>335700</v>
          </cell>
        </row>
        <row r="145">
          <cell r="R145">
            <v>80906650.154447496</v>
          </cell>
          <cell r="S145">
            <v>70075540.353097498</v>
          </cell>
          <cell r="T145">
            <v>68472573.338897496</v>
          </cell>
        </row>
        <row r="146">
          <cell r="R146">
            <v>258390.13199999998</v>
          </cell>
          <cell r="S146">
            <v>259622.23199999996</v>
          </cell>
          <cell r="T146">
            <v>256826.88</v>
          </cell>
        </row>
        <row r="147">
          <cell r="R147">
            <v>17740.055849999997</v>
          </cell>
          <cell r="S147">
            <v>18274.047999999999</v>
          </cell>
          <cell r="T147">
            <v>18231.04</v>
          </cell>
        </row>
        <row r="148">
          <cell r="R148">
            <v>73983188.945700005</v>
          </cell>
          <cell r="S148">
            <v>62950313.052199997</v>
          </cell>
          <cell r="T148">
            <v>61150184.398000002</v>
          </cell>
        </row>
        <row r="149">
          <cell r="R149">
            <v>372801.02089749998</v>
          </cell>
          <cell r="S149">
            <v>372801.02089749998</v>
          </cell>
          <cell r="T149">
            <v>372801.02089749998</v>
          </cell>
        </row>
        <row r="150">
          <cell r="R150">
            <v>6274530</v>
          </cell>
          <cell r="S150">
            <v>6474530</v>
          </cell>
          <cell r="T150">
            <v>6674530</v>
          </cell>
        </row>
        <row r="151">
          <cell r="R151">
            <v>0</v>
          </cell>
          <cell r="S151">
            <v>0</v>
          </cell>
        </row>
        <row r="157">
          <cell r="R157">
            <v>24191596.68020704</v>
          </cell>
          <cell r="S157">
            <v>18692224</v>
          </cell>
          <cell r="T157">
            <v>22324578.636363637</v>
          </cell>
        </row>
        <row r="158">
          <cell r="R158">
            <v>0</v>
          </cell>
          <cell r="S158">
            <v>0</v>
          </cell>
          <cell r="T158">
            <v>0</v>
          </cell>
        </row>
        <row r="159">
          <cell r="R159">
            <v>0</v>
          </cell>
          <cell r="S159">
            <v>0</v>
          </cell>
          <cell r="T159">
            <v>0</v>
          </cell>
        </row>
        <row r="160">
          <cell r="R160" t="str">
            <v>-</v>
          </cell>
          <cell r="S160" t="str">
            <v>-</v>
          </cell>
          <cell r="T160" t="str">
            <v>-</v>
          </cell>
        </row>
        <row r="161">
          <cell r="R161" t="str">
            <v>-</v>
          </cell>
          <cell r="S161" t="str">
            <v>-</v>
          </cell>
          <cell r="T161" t="str">
            <v>-</v>
          </cell>
        </row>
        <row r="162">
          <cell r="R162" t="str">
            <v>-</v>
          </cell>
          <cell r="S162" t="str">
            <v>-</v>
          </cell>
          <cell r="T162" t="str">
            <v>-</v>
          </cell>
        </row>
        <row r="163">
          <cell r="R163" t="str">
            <v>-</v>
          </cell>
          <cell r="S163" t="str">
            <v>-</v>
          </cell>
          <cell r="T163" t="str">
            <v>-</v>
          </cell>
        </row>
        <row r="164">
          <cell r="R164">
            <v>0</v>
          </cell>
          <cell r="S164">
            <v>0</v>
          </cell>
          <cell r="T164">
            <v>0</v>
          </cell>
        </row>
        <row r="165">
          <cell r="R165">
            <v>0</v>
          </cell>
          <cell r="S165">
            <v>0</v>
          </cell>
          <cell r="T165">
            <v>0</v>
          </cell>
        </row>
        <row r="166">
          <cell r="R166" t="str">
            <v>-</v>
          </cell>
          <cell r="S166" t="str">
            <v>-</v>
          </cell>
          <cell r="T166" t="str">
            <v>-</v>
          </cell>
        </row>
        <row r="167">
          <cell r="R167" t="str">
            <v>-</v>
          </cell>
          <cell r="S167" t="str">
            <v>-</v>
          </cell>
          <cell r="T167" t="str">
            <v>-</v>
          </cell>
        </row>
        <row r="168">
          <cell r="R168" t="str">
            <v>-</v>
          </cell>
          <cell r="S168" t="str">
            <v>-</v>
          </cell>
          <cell r="T168" t="str">
            <v>-</v>
          </cell>
        </row>
        <row r="169">
          <cell r="R169">
            <v>0</v>
          </cell>
          <cell r="S169">
            <v>0</v>
          </cell>
          <cell r="T169">
            <v>0</v>
          </cell>
        </row>
        <row r="170">
          <cell r="R170">
            <v>4644999.999716999</v>
          </cell>
          <cell r="S170">
            <v>4102099.9999999995</v>
          </cell>
          <cell r="T170">
            <v>4140800</v>
          </cell>
        </row>
        <row r="171">
          <cell r="R171">
            <v>4201999.9998539994</v>
          </cell>
          <cell r="S171">
            <v>3320439.9999999995</v>
          </cell>
          <cell r="T171">
            <v>3302400</v>
          </cell>
        </row>
        <row r="172">
          <cell r="R172">
            <v>131999.99943</v>
          </cell>
          <cell r="S172">
            <v>516799.99999999994</v>
          </cell>
          <cell r="T172">
            <v>576000</v>
          </cell>
        </row>
        <row r="173">
          <cell r="R173">
            <v>311000.00043299998</v>
          </cell>
          <cell r="S173">
            <v>264860</v>
          </cell>
          <cell r="T173">
            <v>262400</v>
          </cell>
        </row>
        <row r="174">
          <cell r="R174" t="str">
            <v>-</v>
          </cell>
          <cell r="S174" t="str">
            <v>-</v>
          </cell>
          <cell r="T174" t="str">
            <v>-</v>
          </cell>
        </row>
        <row r="176">
          <cell r="R176">
            <v>3869445.9348800434</v>
          </cell>
          <cell r="S176">
            <v>4131952</v>
          </cell>
          <cell r="T176">
            <v>4545407</v>
          </cell>
        </row>
        <row r="177">
          <cell r="R177" t="str">
            <v>-</v>
          </cell>
          <cell r="S177" t="str">
            <v>-</v>
          </cell>
          <cell r="T177" t="str">
            <v>-</v>
          </cell>
        </row>
        <row r="178">
          <cell r="R178" t="str">
            <v>-</v>
          </cell>
          <cell r="S178" t="str">
            <v>-</v>
          </cell>
          <cell r="T178" t="str">
            <v>-</v>
          </cell>
        </row>
        <row r="179">
          <cell r="R179" t="str">
            <v>-</v>
          </cell>
          <cell r="S179" t="str">
            <v>-</v>
          </cell>
          <cell r="T179" t="str">
            <v>-</v>
          </cell>
        </row>
        <row r="180">
          <cell r="R180" t="str">
            <v>-</v>
          </cell>
          <cell r="S180" t="str">
            <v>-</v>
          </cell>
          <cell r="T180" t="str">
            <v>-</v>
          </cell>
        </row>
        <row r="181">
          <cell r="R181">
            <v>3869445.9348800434</v>
          </cell>
          <cell r="S181">
            <v>4131952</v>
          </cell>
          <cell r="T181">
            <v>4545407</v>
          </cell>
        </row>
        <row r="182">
          <cell r="R182">
            <v>9898229</v>
          </cell>
          <cell r="S182">
            <v>2303526</v>
          </cell>
          <cell r="T182">
            <v>2533879</v>
          </cell>
        </row>
        <row r="183">
          <cell r="R183">
            <v>9898229</v>
          </cell>
          <cell r="S183">
            <v>2303526</v>
          </cell>
          <cell r="T183">
            <v>2533879</v>
          </cell>
        </row>
        <row r="184">
          <cell r="R184" t="str">
            <v>-</v>
          </cell>
          <cell r="S184" t="str">
            <v>-</v>
          </cell>
          <cell r="T184" t="str">
            <v>-</v>
          </cell>
        </row>
        <row r="185">
          <cell r="R185" t="str">
            <v>-</v>
          </cell>
          <cell r="S185" t="str">
            <v>-</v>
          </cell>
          <cell r="T185" t="str">
            <v>-</v>
          </cell>
        </row>
        <row r="186">
          <cell r="R186" t="str">
            <v>-</v>
          </cell>
          <cell r="S186" t="str">
            <v>-</v>
          </cell>
          <cell r="T186" t="str">
            <v>-</v>
          </cell>
        </row>
        <row r="187">
          <cell r="R187">
            <v>0</v>
          </cell>
          <cell r="S187">
            <v>0</v>
          </cell>
          <cell r="T187">
            <v>0</v>
          </cell>
        </row>
        <row r="188">
          <cell r="R188">
            <v>376394</v>
          </cell>
          <cell r="S188">
            <v>466218</v>
          </cell>
          <cell r="T188">
            <v>536151</v>
          </cell>
        </row>
        <row r="189">
          <cell r="R189">
            <v>376394</v>
          </cell>
          <cell r="S189">
            <v>466218</v>
          </cell>
          <cell r="T189">
            <v>536151</v>
          </cell>
        </row>
        <row r="190">
          <cell r="R190" t="str">
            <v>-</v>
          </cell>
          <cell r="S190" t="str">
            <v>-</v>
          </cell>
          <cell r="T190" t="str">
            <v>-</v>
          </cell>
        </row>
        <row r="191">
          <cell r="R191" t="str">
            <v>-</v>
          </cell>
          <cell r="S191" t="str">
            <v>-</v>
          </cell>
          <cell r="T191" t="str">
            <v>-</v>
          </cell>
        </row>
        <row r="192">
          <cell r="R192" t="str">
            <v>-</v>
          </cell>
          <cell r="S192" t="str">
            <v>-</v>
          </cell>
          <cell r="T192" t="str">
            <v>-</v>
          </cell>
        </row>
        <row r="193">
          <cell r="R193" t="str">
            <v>-</v>
          </cell>
          <cell r="S193" t="str">
            <v>-</v>
          </cell>
          <cell r="T193" t="str">
            <v>-</v>
          </cell>
        </row>
        <row r="194">
          <cell r="R194">
            <v>2956097</v>
          </cell>
          <cell r="S194">
            <v>3035986</v>
          </cell>
          <cell r="T194">
            <v>3756854</v>
          </cell>
        </row>
        <row r="195">
          <cell r="R195">
            <v>331435</v>
          </cell>
          <cell r="S195">
            <v>293462</v>
          </cell>
          <cell r="T195">
            <v>304282</v>
          </cell>
        </row>
        <row r="196">
          <cell r="R196">
            <v>401210</v>
          </cell>
          <cell r="S196">
            <v>399910</v>
          </cell>
          <cell r="T196">
            <v>416544</v>
          </cell>
        </row>
        <row r="197">
          <cell r="R197">
            <v>541650</v>
          </cell>
          <cell r="S197">
            <v>509300</v>
          </cell>
          <cell r="T197">
            <v>509300</v>
          </cell>
        </row>
        <row r="198">
          <cell r="R198">
            <v>1247188</v>
          </cell>
          <cell r="S198">
            <v>1179740</v>
          </cell>
          <cell r="T198">
            <v>1296800</v>
          </cell>
        </row>
        <row r="199">
          <cell r="R199">
            <v>434614</v>
          </cell>
          <cell r="S199">
            <v>653574</v>
          </cell>
          <cell r="T199">
            <v>1229928</v>
          </cell>
        </row>
        <row r="200">
          <cell r="R200">
            <v>1903717</v>
          </cell>
          <cell r="S200">
            <v>2072442</v>
          </cell>
          <cell r="T200">
            <v>2215124</v>
          </cell>
        </row>
        <row r="201">
          <cell r="R201" t="str">
            <v>-</v>
          </cell>
          <cell r="S201" t="str">
            <v>-</v>
          </cell>
          <cell r="T201" t="str">
            <v>-</v>
          </cell>
        </row>
        <row r="202">
          <cell r="R202" t="str">
            <v>-</v>
          </cell>
          <cell r="S202" t="str">
            <v>-</v>
          </cell>
          <cell r="T202" t="str">
            <v>-</v>
          </cell>
        </row>
        <row r="203">
          <cell r="R203" t="str">
            <v>-</v>
          </cell>
          <cell r="S203" t="str">
            <v>-</v>
          </cell>
          <cell r="T203" t="str">
            <v>-</v>
          </cell>
        </row>
        <row r="204">
          <cell r="R204" t="str">
            <v>-</v>
          </cell>
          <cell r="S204" t="str">
            <v>-</v>
          </cell>
          <cell r="T204" t="str">
            <v>-</v>
          </cell>
        </row>
        <row r="205">
          <cell r="R205">
            <v>1903717</v>
          </cell>
          <cell r="S205">
            <v>2072442</v>
          </cell>
          <cell r="T205">
            <v>2215124</v>
          </cell>
        </row>
        <row r="206">
          <cell r="R206">
            <v>542713.74560999998</v>
          </cell>
          <cell r="S206">
            <v>2580000</v>
          </cell>
          <cell r="T206">
            <v>4596363.6363636358</v>
          </cell>
        </row>
        <row r="207">
          <cell r="R207" t="str">
            <v>-</v>
          </cell>
          <cell r="S207" t="str">
            <v>-</v>
          </cell>
          <cell r="T207" t="str">
            <v>-</v>
          </cell>
        </row>
        <row r="208">
          <cell r="R208" t="str">
            <v>-</v>
          </cell>
          <cell r="S208" t="str">
            <v>-</v>
          </cell>
          <cell r="T208" t="str">
            <v>-</v>
          </cell>
        </row>
        <row r="209">
          <cell r="R209">
            <v>0</v>
          </cell>
          <cell r="S209">
            <v>0</v>
          </cell>
          <cell r="T209">
            <v>0</v>
          </cell>
        </row>
        <row r="210">
          <cell r="R210" t="str">
            <v>-</v>
          </cell>
          <cell r="S210" t="str">
            <v>-</v>
          </cell>
          <cell r="T210" t="str">
            <v>-</v>
          </cell>
        </row>
        <row r="211">
          <cell r="R211">
            <v>542713.74560999998</v>
          </cell>
          <cell r="S211">
            <v>2580000</v>
          </cell>
          <cell r="T211">
            <v>4596363.6363636358</v>
          </cell>
        </row>
        <row r="212">
          <cell r="R212">
            <v>0</v>
          </cell>
          <cell r="S212">
            <v>0</v>
          </cell>
          <cell r="T212">
            <v>0</v>
          </cell>
        </row>
        <row r="218">
          <cell r="R218">
            <v>0</v>
          </cell>
          <cell r="S218">
            <v>0</v>
          </cell>
          <cell r="T218">
            <v>0</v>
          </cell>
        </row>
        <row r="224">
          <cell r="R224">
            <v>1445813.5448197101</v>
          </cell>
          <cell r="S224">
            <v>1765597.3710610881</v>
          </cell>
          <cell r="T224">
            <v>1998569.4628146994</v>
          </cell>
        </row>
        <row r="225">
          <cell r="R225">
            <v>730435</v>
          </cell>
          <cell r="S225">
            <v>766956.75</v>
          </cell>
          <cell r="T225">
            <v>805304.58750000002</v>
          </cell>
        </row>
        <row r="226">
          <cell r="R226" t="str">
            <v>-</v>
          </cell>
          <cell r="S226" t="str">
            <v>-</v>
          </cell>
          <cell r="T226" t="str">
            <v>-</v>
          </cell>
        </row>
        <row r="228">
          <cell r="R228" t="str">
            <v>-</v>
          </cell>
          <cell r="S228" t="str">
            <v>-</v>
          </cell>
          <cell r="T228" t="str">
            <v>-</v>
          </cell>
        </row>
        <row r="229">
          <cell r="R229" t="str">
            <v>-</v>
          </cell>
          <cell r="S229" t="str">
            <v>-</v>
          </cell>
          <cell r="T229" t="str">
            <v>-</v>
          </cell>
        </row>
        <row r="230">
          <cell r="R230">
            <v>730435</v>
          </cell>
          <cell r="S230">
            <v>766956.75</v>
          </cell>
          <cell r="T230">
            <v>805304.58750000002</v>
          </cell>
        </row>
        <row r="231">
          <cell r="R231">
            <v>715378.54481971008</v>
          </cell>
          <cell r="S231">
            <v>998640.62106108794</v>
          </cell>
          <cell r="T231">
            <v>1193264.8753146993</v>
          </cell>
        </row>
        <row r="232">
          <cell r="R232" t="str">
            <v>-</v>
          </cell>
          <cell r="S232" t="str">
            <v>-</v>
          </cell>
          <cell r="T232" t="str">
            <v>-</v>
          </cell>
        </row>
        <row r="233">
          <cell r="R233" t="str">
            <v>-</v>
          </cell>
          <cell r="S233" t="str">
            <v>-</v>
          </cell>
          <cell r="T233" t="str">
            <v>-</v>
          </cell>
        </row>
        <row r="234">
          <cell r="R234" t="str">
            <v>-</v>
          </cell>
          <cell r="S234" t="str">
            <v>-</v>
          </cell>
          <cell r="T234" t="str">
            <v>-</v>
          </cell>
        </row>
        <row r="235">
          <cell r="R235" t="str">
            <v>-</v>
          </cell>
          <cell r="S235" t="str">
            <v>-</v>
          </cell>
          <cell r="T235" t="str">
            <v>-</v>
          </cell>
        </row>
        <row r="236">
          <cell r="R236">
            <v>715378.54481971008</v>
          </cell>
          <cell r="S236">
            <v>998640.62106108794</v>
          </cell>
          <cell r="T236">
            <v>1193264.8753146993</v>
          </cell>
        </row>
        <row r="237">
          <cell r="R237">
            <v>0</v>
          </cell>
          <cell r="S237">
            <v>0</v>
          </cell>
          <cell r="T237">
            <v>0</v>
          </cell>
        </row>
        <row r="243">
          <cell r="R243">
            <v>14039957</v>
          </cell>
          <cell r="S243">
            <v>13462160</v>
          </cell>
          <cell r="T243">
            <v>13462160</v>
          </cell>
        </row>
        <row r="244">
          <cell r="R244">
            <v>14039957</v>
          </cell>
          <cell r="S244">
            <v>13462160</v>
          </cell>
          <cell r="T244">
            <v>13462160</v>
          </cell>
        </row>
        <row r="245">
          <cell r="R245" t="str">
            <v>-</v>
          </cell>
          <cell r="S245" t="str">
            <v>-</v>
          </cell>
          <cell r="T245" t="str">
            <v>-</v>
          </cell>
        </row>
        <row r="246">
          <cell r="R246" t="str">
            <v>-</v>
          </cell>
          <cell r="S246" t="str">
            <v>-</v>
          </cell>
          <cell r="T246" t="str">
            <v>-</v>
          </cell>
        </row>
        <row r="247">
          <cell r="R247" t="str">
            <v>-</v>
          </cell>
          <cell r="S247" t="str">
            <v>-</v>
          </cell>
          <cell r="T247" t="str">
            <v>-</v>
          </cell>
        </row>
        <row r="248">
          <cell r="R248" t="str">
            <v>-</v>
          </cell>
          <cell r="S248" t="str">
            <v>-</v>
          </cell>
          <cell r="T248" t="str">
            <v>-</v>
          </cell>
        </row>
        <row r="249">
          <cell r="R249">
            <v>14039957</v>
          </cell>
          <cell r="S249">
            <v>13462160</v>
          </cell>
          <cell r="T249">
            <v>13462160</v>
          </cell>
        </row>
        <row r="250">
          <cell r="R250">
            <v>366698542.02723891</v>
          </cell>
          <cell r="S250">
            <v>338617382.68060005</v>
          </cell>
          <cell r="T250">
            <v>340360010.60400003</v>
          </cell>
        </row>
        <row r="251">
          <cell r="R251">
            <v>189186986.15211999</v>
          </cell>
          <cell r="S251">
            <v>164025152.88840002</v>
          </cell>
          <cell r="T251">
            <v>160674913.53599998</v>
          </cell>
        </row>
        <row r="252">
          <cell r="R252">
            <v>189186986.15211999</v>
          </cell>
          <cell r="S252">
            <v>164025152.88840002</v>
          </cell>
          <cell r="T252">
            <v>160674913.53599998</v>
          </cell>
        </row>
        <row r="254">
          <cell r="R254">
            <v>0</v>
          </cell>
          <cell r="S254">
            <v>0</v>
          </cell>
          <cell r="T254">
            <v>0</v>
          </cell>
        </row>
        <row r="255">
          <cell r="R255">
            <v>0</v>
          </cell>
          <cell r="S255">
            <v>0</v>
          </cell>
          <cell r="T255">
            <v>0</v>
          </cell>
        </row>
        <row r="256">
          <cell r="R256">
            <v>105172353.60999998</v>
          </cell>
          <cell r="S256">
            <v>112942297.94400001</v>
          </cell>
          <cell r="T256">
            <v>119783753.63</v>
          </cell>
        </row>
        <row r="257">
          <cell r="R257">
            <v>59853287.609999992</v>
          </cell>
          <cell r="S257">
            <v>62378634.943999998</v>
          </cell>
          <cell r="T257">
            <v>63456341.630000003</v>
          </cell>
        </row>
        <row r="258">
          <cell r="R258">
            <v>48888675.209999993</v>
          </cell>
          <cell r="S258">
            <v>54323093.343999997</v>
          </cell>
          <cell r="T258">
            <v>55250914.43</v>
          </cell>
        </row>
        <row r="259">
          <cell r="R259">
            <v>10964612.399999999</v>
          </cell>
          <cell r="S259">
            <v>8055541.5999999996</v>
          </cell>
          <cell r="T259">
            <v>8205427.2000000002</v>
          </cell>
        </row>
        <row r="260">
          <cell r="R260">
            <v>0</v>
          </cell>
          <cell r="S260">
            <v>0</v>
          </cell>
          <cell r="T260">
            <v>0</v>
          </cell>
        </row>
        <row r="261">
          <cell r="R261">
            <v>45319066</v>
          </cell>
          <cell r="S261">
            <v>50563663</v>
          </cell>
          <cell r="T261">
            <v>56327412</v>
          </cell>
        </row>
        <row r="262">
          <cell r="R262">
            <v>45319066</v>
          </cell>
          <cell r="S262">
            <v>50563663</v>
          </cell>
          <cell r="T262">
            <v>56327412</v>
          </cell>
        </row>
        <row r="264">
          <cell r="R264">
            <v>72339202.265118912</v>
          </cell>
          <cell r="S264">
            <v>61649931.848199993</v>
          </cell>
          <cell r="T264">
            <v>59901343.438000001</v>
          </cell>
        </row>
        <row r="265">
          <cell r="R265">
            <v>0</v>
          </cell>
          <cell r="S265">
            <v>0</v>
          </cell>
          <cell r="T265">
            <v>0</v>
          </cell>
        </row>
        <row r="266">
          <cell r="R266">
            <v>72339202.265118912</v>
          </cell>
          <cell r="S266">
            <v>61649931.848199993</v>
          </cell>
          <cell r="T266">
            <v>59901343.438000001</v>
          </cell>
        </row>
        <row r="270">
          <cell r="R270">
            <v>0</v>
          </cell>
          <cell r="S270">
            <v>0</v>
          </cell>
          <cell r="T270">
            <v>0</v>
          </cell>
        </row>
        <row r="271">
          <cell r="R271">
            <v>0</v>
          </cell>
          <cell r="S271">
            <v>0</v>
          </cell>
          <cell r="T271">
            <v>0</v>
          </cell>
        </row>
        <row r="272">
          <cell r="R272">
            <v>0</v>
          </cell>
          <cell r="S272">
            <v>0</v>
          </cell>
          <cell r="T272">
            <v>0</v>
          </cell>
        </row>
        <row r="273">
          <cell r="R273">
            <v>0</v>
          </cell>
          <cell r="S273">
            <v>0</v>
          </cell>
          <cell r="T273">
            <v>0</v>
          </cell>
        </row>
        <row r="274">
          <cell r="R274">
            <v>0</v>
          </cell>
          <cell r="S274">
            <v>0</v>
          </cell>
          <cell r="T274">
            <v>0</v>
          </cell>
        </row>
        <row r="275">
          <cell r="R275">
            <v>0</v>
          </cell>
          <cell r="S275">
            <v>0</v>
          </cell>
          <cell r="T275">
            <v>0</v>
          </cell>
        </row>
        <row r="276">
          <cell r="R276">
            <v>0</v>
          </cell>
          <cell r="S276">
            <v>0</v>
          </cell>
          <cell r="T276">
            <v>0</v>
          </cell>
        </row>
        <row r="277">
          <cell r="R277">
            <v>0</v>
          </cell>
          <cell r="S277">
            <v>0</v>
          </cell>
          <cell r="T277">
            <v>0</v>
          </cell>
        </row>
        <row r="278">
          <cell r="R278">
            <v>0</v>
          </cell>
          <cell r="S278">
            <v>0</v>
          </cell>
          <cell r="T278">
            <v>0</v>
          </cell>
        </row>
        <row r="279">
          <cell r="R279">
            <v>0</v>
          </cell>
          <cell r="S279">
            <v>0</v>
          </cell>
          <cell r="T279">
            <v>0</v>
          </cell>
        </row>
        <row r="282">
          <cell r="R282">
            <v>0</v>
          </cell>
          <cell r="S282">
            <v>0</v>
          </cell>
          <cell r="T282">
            <v>0</v>
          </cell>
        </row>
        <row r="283">
          <cell r="R283">
            <v>0</v>
          </cell>
          <cell r="S283">
            <v>0</v>
          </cell>
          <cell r="T283">
            <v>0</v>
          </cell>
        </row>
        <row r="284">
          <cell r="R284">
            <v>0</v>
          </cell>
          <cell r="S284">
            <v>0</v>
          </cell>
          <cell r="T284">
            <v>0</v>
          </cell>
        </row>
        <row r="286">
          <cell r="R286">
            <v>0</v>
          </cell>
          <cell r="S286">
            <v>0</v>
          </cell>
          <cell r="T286">
            <v>0</v>
          </cell>
        </row>
        <row r="287">
          <cell r="R287">
            <v>0</v>
          </cell>
          <cell r="S287">
            <v>0</v>
          </cell>
          <cell r="T287">
            <v>0</v>
          </cell>
        </row>
        <row r="290">
          <cell r="R290">
            <v>57769998.120000005</v>
          </cell>
          <cell r="S290">
            <v>58248752.68</v>
          </cell>
          <cell r="T290">
            <v>62089133.200000003</v>
          </cell>
        </row>
        <row r="291">
          <cell r="R291">
            <v>12683500.120000001</v>
          </cell>
          <cell r="S291">
            <v>10256593.680000002</v>
          </cell>
          <cell r="T291">
            <v>9883699.2000000011</v>
          </cell>
        </row>
        <row r="292">
          <cell r="R292">
            <v>12683500.120000001</v>
          </cell>
          <cell r="S292">
            <v>10256593.680000002</v>
          </cell>
          <cell r="T292">
            <v>9883699.2000000011</v>
          </cell>
        </row>
        <row r="294">
          <cell r="R294">
            <v>0</v>
          </cell>
          <cell r="S294">
            <v>0</v>
          </cell>
          <cell r="T294">
            <v>0</v>
          </cell>
        </row>
        <row r="295">
          <cell r="R295">
            <v>0</v>
          </cell>
          <cell r="S295">
            <v>0</v>
          </cell>
          <cell r="T295">
            <v>0</v>
          </cell>
        </row>
        <row r="296">
          <cell r="R296">
            <v>45046988</v>
          </cell>
          <cell r="S296">
            <v>47953399</v>
          </cell>
          <cell r="T296">
            <v>52167034</v>
          </cell>
        </row>
        <row r="297">
          <cell r="R297">
            <v>2607659.9999999995</v>
          </cell>
          <cell r="S297">
            <v>2170560</v>
          </cell>
          <cell r="T297">
            <v>2150400</v>
          </cell>
        </row>
        <row r="298">
          <cell r="R298">
            <v>0</v>
          </cell>
          <cell r="S298">
            <v>0</v>
          </cell>
          <cell r="T298">
            <v>0</v>
          </cell>
        </row>
        <row r="299">
          <cell r="R299">
            <v>2607659.9999999995</v>
          </cell>
          <cell r="S299">
            <v>2170560</v>
          </cell>
          <cell r="T299">
            <v>2150400</v>
          </cell>
        </row>
        <row r="300">
          <cell r="R300">
            <v>0</v>
          </cell>
          <cell r="S300">
            <v>0</v>
          </cell>
          <cell r="T300">
            <v>0</v>
          </cell>
        </row>
        <row r="301">
          <cell r="R301">
            <v>42439328</v>
          </cell>
          <cell r="S301">
            <v>45782839</v>
          </cell>
          <cell r="T301">
            <v>50016634</v>
          </cell>
        </row>
        <row r="302">
          <cell r="R302">
            <v>42439328</v>
          </cell>
          <cell r="S302">
            <v>45782839</v>
          </cell>
          <cell r="T302">
            <v>50016634</v>
          </cell>
        </row>
        <row r="304">
          <cell r="R304">
            <v>39509.999999999993</v>
          </cell>
          <cell r="S304">
            <v>38759.999999999993</v>
          </cell>
          <cell r="T304">
            <v>38400</v>
          </cell>
        </row>
        <row r="305">
          <cell r="R305">
            <v>0</v>
          </cell>
          <cell r="S305">
            <v>0</v>
          </cell>
          <cell r="T305">
            <v>0</v>
          </cell>
        </row>
        <row r="306">
          <cell r="R306">
            <v>39509.999999999993</v>
          </cell>
          <cell r="S306">
            <v>38759.999999999993</v>
          </cell>
          <cell r="T306">
            <v>38400</v>
          </cell>
        </row>
        <row r="310">
          <cell r="R310">
            <v>0</v>
          </cell>
          <cell r="S310">
            <v>0</v>
          </cell>
          <cell r="T310">
            <v>0</v>
          </cell>
        </row>
        <row r="311">
          <cell r="R311">
            <v>0</v>
          </cell>
          <cell r="S311">
            <v>0</v>
          </cell>
          <cell r="T311">
            <v>0</v>
          </cell>
        </row>
        <row r="312">
          <cell r="R312">
            <v>0</v>
          </cell>
          <cell r="S312">
            <v>0</v>
          </cell>
          <cell r="T312">
            <v>0</v>
          </cell>
        </row>
        <row r="313">
          <cell r="R313">
            <v>0</v>
          </cell>
          <cell r="S313">
            <v>0</v>
          </cell>
          <cell r="T313">
            <v>0</v>
          </cell>
        </row>
        <row r="314">
          <cell r="R314">
            <v>0</v>
          </cell>
          <cell r="S314">
            <v>0</v>
          </cell>
          <cell r="T314">
            <v>0</v>
          </cell>
        </row>
        <row r="315">
          <cell r="R315">
            <v>0</v>
          </cell>
          <cell r="S315">
            <v>0</v>
          </cell>
          <cell r="T315">
            <v>0</v>
          </cell>
        </row>
        <row r="316">
          <cell r="R316">
            <v>0</v>
          </cell>
          <cell r="S316">
            <v>0</v>
          </cell>
          <cell r="T316">
            <v>0</v>
          </cell>
        </row>
        <row r="317">
          <cell r="R317">
            <v>0</v>
          </cell>
          <cell r="S317">
            <v>0</v>
          </cell>
          <cell r="T317">
            <v>0</v>
          </cell>
        </row>
        <row r="318">
          <cell r="R318">
            <v>0</v>
          </cell>
          <cell r="S318">
            <v>0</v>
          </cell>
          <cell r="T318">
            <v>0</v>
          </cell>
        </row>
        <row r="319">
          <cell r="R319">
            <v>0</v>
          </cell>
          <cell r="S319">
            <v>0</v>
          </cell>
          <cell r="T319">
            <v>0</v>
          </cell>
        </row>
        <row r="322">
          <cell r="R322">
            <v>0</v>
          </cell>
          <cell r="S322">
            <v>0</v>
          </cell>
          <cell r="T322">
            <v>0</v>
          </cell>
        </row>
        <row r="323">
          <cell r="R323">
            <v>0</v>
          </cell>
          <cell r="S323">
            <v>0</v>
          </cell>
          <cell r="T323">
            <v>0</v>
          </cell>
        </row>
        <row r="324">
          <cell r="R324">
            <v>0</v>
          </cell>
          <cell r="S324">
            <v>0</v>
          </cell>
          <cell r="T324">
            <v>0</v>
          </cell>
        </row>
        <row r="326">
          <cell r="R326">
            <v>0</v>
          </cell>
          <cell r="S326">
            <v>0</v>
          </cell>
          <cell r="T326">
            <v>0</v>
          </cell>
        </row>
        <row r="327">
          <cell r="R327">
            <v>0</v>
          </cell>
          <cell r="S327">
            <v>0</v>
          </cell>
          <cell r="T327">
            <v>0</v>
          </cell>
        </row>
        <row r="330">
          <cell r="R330">
            <v>308928543.9072389</v>
          </cell>
          <cell r="S330">
            <v>280368630.00059998</v>
          </cell>
          <cell r="T330">
            <v>278270877.40399998</v>
          </cell>
        </row>
        <row r="331">
          <cell r="R331">
            <v>176503486.03211999</v>
          </cell>
          <cell r="S331">
            <v>153768559.20840001</v>
          </cell>
          <cell r="T331">
            <v>150791214.336</v>
          </cell>
        </row>
        <row r="332">
          <cell r="R332">
            <v>176503486.03211999</v>
          </cell>
          <cell r="S332">
            <v>153768559.20840001</v>
          </cell>
          <cell r="T332">
            <v>150791214.336</v>
          </cell>
        </row>
        <row r="334">
          <cell r="R334">
            <v>0</v>
          </cell>
          <cell r="S334">
            <v>0</v>
          </cell>
          <cell r="T334">
            <v>0</v>
          </cell>
        </row>
        <row r="335">
          <cell r="R335">
            <v>0</v>
          </cell>
          <cell r="S335">
            <v>0</v>
          </cell>
          <cell r="T335">
            <v>0</v>
          </cell>
        </row>
        <row r="336">
          <cell r="R336">
            <v>60125365.609999992</v>
          </cell>
          <cell r="S336">
            <v>64988898.943999998</v>
          </cell>
          <cell r="T336">
            <v>67616719.629999995</v>
          </cell>
        </row>
        <row r="337">
          <cell r="R337">
            <v>57245627.609999992</v>
          </cell>
          <cell r="S337">
            <v>60208074.943999998</v>
          </cell>
          <cell r="T337">
            <v>61305941.630000003</v>
          </cell>
        </row>
        <row r="338">
          <cell r="R338">
            <v>48888675.209999993</v>
          </cell>
          <cell r="S338">
            <v>54323093.343999997</v>
          </cell>
          <cell r="T338">
            <v>55250914.43</v>
          </cell>
        </row>
        <row r="339">
          <cell r="R339">
            <v>8356952.3999999985</v>
          </cell>
          <cell r="S339">
            <v>5884981.5999999996</v>
          </cell>
          <cell r="T339">
            <v>6055027.2000000002</v>
          </cell>
        </row>
        <row r="340">
          <cell r="R340">
            <v>0</v>
          </cell>
          <cell r="S340">
            <v>0</v>
          </cell>
          <cell r="T340">
            <v>0</v>
          </cell>
        </row>
        <row r="341">
          <cell r="R341">
            <v>2879738</v>
          </cell>
          <cell r="S341">
            <v>4780824</v>
          </cell>
          <cell r="T341">
            <v>6310778</v>
          </cell>
        </row>
        <row r="342">
          <cell r="R342">
            <v>2879738</v>
          </cell>
          <cell r="S342">
            <v>4780824</v>
          </cell>
          <cell r="T342">
            <v>6310778</v>
          </cell>
        </row>
        <row r="344">
          <cell r="R344">
            <v>72299692.265118912</v>
          </cell>
          <cell r="S344">
            <v>61611171.848199993</v>
          </cell>
          <cell r="T344">
            <v>59862943.438000001</v>
          </cell>
        </row>
        <row r="345">
          <cell r="R345">
            <v>0</v>
          </cell>
          <cell r="S345">
            <v>0</v>
          </cell>
          <cell r="T345">
            <v>0</v>
          </cell>
        </row>
        <row r="346">
          <cell r="R346">
            <v>72299692.265118912</v>
          </cell>
          <cell r="S346">
            <v>61611171.848199993</v>
          </cell>
          <cell r="T346">
            <v>59862943.438000001</v>
          </cell>
        </row>
        <row r="350">
          <cell r="R350">
            <v>0</v>
          </cell>
          <cell r="S350">
            <v>0</v>
          </cell>
          <cell r="T350">
            <v>0</v>
          </cell>
        </row>
        <row r="351">
          <cell r="R351">
            <v>0</v>
          </cell>
          <cell r="S351">
            <v>0</v>
          </cell>
          <cell r="T351">
            <v>0</v>
          </cell>
        </row>
        <row r="352">
          <cell r="R352">
            <v>0</v>
          </cell>
          <cell r="S352">
            <v>0</v>
          </cell>
          <cell r="T352">
            <v>0</v>
          </cell>
        </row>
        <row r="353">
          <cell r="R353">
            <v>0</v>
          </cell>
          <cell r="S353">
            <v>0</v>
          </cell>
          <cell r="T353">
            <v>0</v>
          </cell>
        </row>
        <row r="354">
          <cell r="R354">
            <v>0</v>
          </cell>
          <cell r="S354">
            <v>0</v>
          </cell>
          <cell r="T354">
            <v>0</v>
          </cell>
        </row>
        <row r="355">
          <cell r="R355">
            <v>0</v>
          </cell>
          <cell r="S355">
            <v>0</v>
          </cell>
          <cell r="T355">
            <v>0</v>
          </cell>
        </row>
        <row r="356">
          <cell r="R356">
            <v>0</v>
          </cell>
          <cell r="S356">
            <v>0</v>
          </cell>
          <cell r="T356">
            <v>0</v>
          </cell>
        </row>
        <row r="357">
          <cell r="R357">
            <v>0</v>
          </cell>
          <cell r="S357">
            <v>0</v>
          </cell>
          <cell r="T357">
            <v>0</v>
          </cell>
        </row>
        <row r="358">
          <cell r="R358">
            <v>0</v>
          </cell>
          <cell r="S358">
            <v>0</v>
          </cell>
          <cell r="T358">
            <v>0</v>
          </cell>
        </row>
        <row r="359">
          <cell r="R359">
            <v>0</v>
          </cell>
          <cell r="S359">
            <v>0</v>
          </cell>
          <cell r="T359">
            <v>0</v>
          </cell>
        </row>
        <row r="362">
          <cell r="R362">
            <v>0</v>
          </cell>
          <cell r="S362">
            <v>0</v>
          </cell>
          <cell r="T362">
            <v>0</v>
          </cell>
        </row>
        <row r="363">
          <cell r="R363">
            <v>0</v>
          </cell>
          <cell r="S363">
            <v>0</v>
          </cell>
          <cell r="T363">
            <v>0</v>
          </cell>
        </row>
        <row r="364">
          <cell r="R364">
            <v>0</v>
          </cell>
          <cell r="S364">
            <v>0</v>
          </cell>
          <cell r="T364">
            <v>0</v>
          </cell>
        </row>
        <row r="366">
          <cell r="R366">
            <v>0</v>
          </cell>
          <cell r="S366">
            <v>0</v>
          </cell>
          <cell r="T366">
            <v>0</v>
          </cell>
        </row>
        <row r="367">
          <cell r="R367">
            <v>0</v>
          </cell>
          <cell r="S367">
            <v>0</v>
          </cell>
          <cell r="T367">
            <v>0</v>
          </cell>
        </row>
        <row r="370">
          <cell r="R370">
            <v>366302500.02723891</v>
          </cell>
          <cell r="S370">
            <v>338614382.68060005</v>
          </cell>
          <cell r="T370">
            <v>340357010.60400003</v>
          </cell>
        </row>
        <row r="371">
          <cell r="R371">
            <v>189186986.15211999</v>
          </cell>
          <cell r="S371">
            <v>164025152.88840002</v>
          </cell>
          <cell r="T371">
            <v>160674913.53599998</v>
          </cell>
        </row>
        <row r="372">
          <cell r="R372">
            <v>189186986.15211999</v>
          </cell>
          <cell r="S372">
            <v>164025152.88840002</v>
          </cell>
          <cell r="T372">
            <v>160674913.53599998</v>
          </cell>
        </row>
        <row r="373">
          <cell r="R373">
            <v>189186986.15211999</v>
          </cell>
          <cell r="S373">
            <v>164025152.88840002</v>
          </cell>
          <cell r="T373">
            <v>160674913.53599998</v>
          </cell>
        </row>
        <row r="374">
          <cell r="R374">
            <v>0</v>
          </cell>
          <cell r="S374">
            <v>0</v>
          </cell>
          <cell r="T374">
            <v>0</v>
          </cell>
        </row>
        <row r="375">
          <cell r="R375">
            <v>0</v>
          </cell>
          <cell r="S375">
            <v>0</v>
          </cell>
          <cell r="T375">
            <v>0</v>
          </cell>
        </row>
        <row r="376">
          <cell r="R376">
            <v>0</v>
          </cell>
          <cell r="S376">
            <v>0</v>
          </cell>
          <cell r="T376">
            <v>0</v>
          </cell>
        </row>
        <row r="377">
          <cell r="R377" t="str">
            <v>-</v>
          </cell>
          <cell r="S377" t="str">
            <v>-</v>
          </cell>
          <cell r="T377" t="str">
            <v>-</v>
          </cell>
        </row>
        <row r="378">
          <cell r="R378">
            <v>0</v>
          </cell>
          <cell r="S378">
            <v>0</v>
          </cell>
          <cell r="T378">
            <v>0</v>
          </cell>
        </row>
        <row r="379">
          <cell r="R379">
            <v>0</v>
          </cell>
          <cell r="S379">
            <v>0</v>
          </cell>
          <cell r="T379">
            <v>0</v>
          </cell>
        </row>
        <row r="385">
          <cell r="R385">
            <v>0</v>
          </cell>
          <cell r="S385">
            <v>0</v>
          </cell>
          <cell r="T385">
            <v>0</v>
          </cell>
        </row>
        <row r="386">
          <cell r="R386" t="str">
            <v>-</v>
          </cell>
          <cell r="S386" t="str">
            <v>-</v>
          </cell>
          <cell r="T386" t="str">
            <v>-</v>
          </cell>
        </row>
        <row r="387">
          <cell r="R387">
            <v>0</v>
          </cell>
          <cell r="S387">
            <v>0</v>
          </cell>
          <cell r="T387">
            <v>0</v>
          </cell>
        </row>
        <row r="388">
          <cell r="R388" t="str">
            <v>-</v>
          </cell>
          <cell r="S388" t="str">
            <v>-</v>
          </cell>
          <cell r="T388" t="str">
            <v>-</v>
          </cell>
        </row>
        <row r="389">
          <cell r="R389" t="str">
            <v>-</v>
          </cell>
          <cell r="S389" t="str">
            <v>-</v>
          </cell>
          <cell r="T389" t="str">
            <v>-</v>
          </cell>
        </row>
        <row r="390">
          <cell r="R390" t="str">
            <v>-</v>
          </cell>
          <cell r="S390" t="str">
            <v>-</v>
          </cell>
          <cell r="T390" t="str">
            <v>-</v>
          </cell>
        </row>
        <row r="391">
          <cell r="R391">
            <v>0</v>
          </cell>
          <cell r="S391">
            <v>0</v>
          </cell>
          <cell r="T391">
            <v>0</v>
          </cell>
        </row>
        <row r="397">
          <cell r="R397">
            <v>104776311.60999998</v>
          </cell>
          <cell r="S397">
            <v>112939297.94400001</v>
          </cell>
          <cell r="T397">
            <v>119780753.63</v>
          </cell>
        </row>
        <row r="398">
          <cell r="R398">
            <v>59457245.609999992</v>
          </cell>
          <cell r="S398">
            <v>62375634.943999998</v>
          </cell>
          <cell r="T398">
            <v>63453341.630000003</v>
          </cell>
        </row>
        <row r="399">
          <cell r="R399">
            <v>48888675.209999993</v>
          </cell>
          <cell r="S399">
            <v>54323093.343999997</v>
          </cell>
          <cell r="T399">
            <v>55250914.43</v>
          </cell>
        </row>
        <row r="400">
          <cell r="R400">
            <v>48888675.209999993</v>
          </cell>
          <cell r="S400">
            <v>54323093.343999997</v>
          </cell>
          <cell r="T400">
            <v>55250914.43</v>
          </cell>
        </row>
        <row r="401">
          <cell r="R401" t="str">
            <v>-</v>
          </cell>
          <cell r="S401" t="str">
            <v>-</v>
          </cell>
          <cell r="T401" t="str">
            <v>-</v>
          </cell>
        </row>
        <row r="402">
          <cell r="R402" t="str">
            <v>-</v>
          </cell>
          <cell r="S402" t="str">
            <v>-</v>
          </cell>
          <cell r="T402" t="str">
            <v>-</v>
          </cell>
        </row>
        <row r="403">
          <cell r="R403" t="str">
            <v>-</v>
          </cell>
          <cell r="S403" t="str">
            <v>-</v>
          </cell>
          <cell r="T403" t="str">
            <v>-</v>
          </cell>
        </row>
        <row r="404">
          <cell r="R404" t="str">
            <v>-</v>
          </cell>
          <cell r="S404" t="str">
            <v>-</v>
          </cell>
          <cell r="T404" t="str">
            <v>-</v>
          </cell>
        </row>
        <row r="405">
          <cell r="R405">
            <v>10568570.399999999</v>
          </cell>
          <cell r="S405">
            <v>8052541.5999999996</v>
          </cell>
          <cell r="T405">
            <v>8202427.2000000002</v>
          </cell>
        </row>
        <row r="406">
          <cell r="R406">
            <v>8960867.9999999981</v>
          </cell>
          <cell r="S406">
            <v>6770080</v>
          </cell>
          <cell r="T406">
            <v>6912000</v>
          </cell>
        </row>
        <row r="407">
          <cell r="R407">
            <v>1607702.4</v>
          </cell>
          <cell r="S407">
            <v>1282461.6000000001</v>
          </cell>
          <cell r="T407">
            <v>1290427.2</v>
          </cell>
        </row>
        <row r="408">
          <cell r="R408" t="str">
            <v>-</v>
          </cell>
          <cell r="S408" t="str">
            <v>-</v>
          </cell>
          <cell r="T408" t="str">
            <v>-</v>
          </cell>
        </row>
        <row r="409">
          <cell r="R409" t="str">
            <v>-</v>
          </cell>
          <cell r="S409" t="str">
            <v>-</v>
          </cell>
          <cell r="T409" t="str">
            <v>-</v>
          </cell>
        </row>
        <row r="410">
          <cell r="R410" t="str">
            <v>-</v>
          </cell>
          <cell r="S410" t="str">
            <v>-</v>
          </cell>
          <cell r="T410" t="str">
            <v>-</v>
          </cell>
        </row>
        <row r="411">
          <cell r="R411">
            <v>0</v>
          </cell>
          <cell r="S411">
            <v>0</v>
          </cell>
          <cell r="T411">
            <v>0</v>
          </cell>
        </row>
        <row r="412">
          <cell r="R412" t="str">
            <v>-</v>
          </cell>
          <cell r="S412" t="str">
            <v>-</v>
          </cell>
          <cell r="T412" t="str">
            <v>-</v>
          </cell>
        </row>
        <row r="413">
          <cell r="R413" t="str">
            <v>-</v>
          </cell>
          <cell r="S413" t="str">
            <v>-</v>
          </cell>
          <cell r="T413" t="str">
            <v>-</v>
          </cell>
        </row>
        <row r="414">
          <cell r="R414" t="str">
            <v>-</v>
          </cell>
          <cell r="S414" t="str">
            <v>-</v>
          </cell>
          <cell r="T414" t="str">
            <v>-</v>
          </cell>
        </row>
        <row r="415">
          <cell r="R415" t="str">
            <v>-</v>
          </cell>
          <cell r="S415" t="str">
            <v>-</v>
          </cell>
          <cell r="T415" t="str">
            <v>-</v>
          </cell>
        </row>
        <row r="416">
          <cell r="R416" t="str">
            <v>-</v>
          </cell>
          <cell r="S416" t="str">
            <v>-</v>
          </cell>
          <cell r="T416" t="str">
            <v>-</v>
          </cell>
        </row>
        <row r="417">
          <cell r="R417">
            <v>45319066</v>
          </cell>
          <cell r="S417">
            <v>50563663</v>
          </cell>
          <cell r="T417">
            <v>56327412</v>
          </cell>
        </row>
        <row r="418">
          <cell r="R418">
            <v>45319066</v>
          </cell>
          <cell r="S418">
            <v>50563663</v>
          </cell>
          <cell r="T418">
            <v>56327412</v>
          </cell>
        </row>
        <row r="419">
          <cell r="R419">
            <v>45319066</v>
          </cell>
          <cell r="S419">
            <v>50563663</v>
          </cell>
          <cell r="T419">
            <v>56327412</v>
          </cell>
        </row>
        <row r="420">
          <cell r="R420" t="str">
            <v>-</v>
          </cell>
          <cell r="S420" t="str">
            <v>-</v>
          </cell>
          <cell r="T420" t="str">
            <v>-</v>
          </cell>
        </row>
        <row r="421">
          <cell r="R421" t="str">
            <v>-</v>
          </cell>
          <cell r="S421" t="str">
            <v>-</v>
          </cell>
          <cell r="T421" t="str">
            <v>-</v>
          </cell>
        </row>
        <row r="422">
          <cell r="R422" t="str">
            <v>-</v>
          </cell>
          <cell r="S422" t="str">
            <v>-</v>
          </cell>
          <cell r="T422" t="str">
            <v>-</v>
          </cell>
        </row>
        <row r="423">
          <cell r="R423" t="str">
            <v>-</v>
          </cell>
          <cell r="S423" t="str">
            <v>-</v>
          </cell>
          <cell r="T423" t="str">
            <v>-</v>
          </cell>
        </row>
        <row r="424">
          <cell r="R424">
            <v>72339202.265118912</v>
          </cell>
          <cell r="S424">
            <v>61649931.848199993</v>
          </cell>
          <cell r="T424">
            <v>59901343.438000001</v>
          </cell>
        </row>
        <row r="425">
          <cell r="R425">
            <v>0</v>
          </cell>
          <cell r="S425">
            <v>0</v>
          </cell>
          <cell r="T425">
            <v>0</v>
          </cell>
        </row>
        <row r="426">
          <cell r="R426">
            <v>0</v>
          </cell>
          <cell r="S426">
            <v>0</v>
          </cell>
          <cell r="T426">
            <v>0</v>
          </cell>
        </row>
        <row r="427">
          <cell r="R427">
            <v>0</v>
          </cell>
          <cell r="S427">
            <v>0</v>
          </cell>
          <cell r="T427">
            <v>0</v>
          </cell>
        </row>
        <row r="428">
          <cell r="R428">
            <v>0</v>
          </cell>
          <cell r="S428">
            <v>0</v>
          </cell>
          <cell r="T428">
            <v>0</v>
          </cell>
        </row>
        <row r="429">
          <cell r="R429">
            <v>0</v>
          </cell>
          <cell r="S429">
            <v>0</v>
          </cell>
          <cell r="T429">
            <v>0</v>
          </cell>
        </row>
        <row r="430">
          <cell r="R430">
            <v>0</v>
          </cell>
          <cell r="S430">
            <v>0</v>
          </cell>
          <cell r="T430">
            <v>0</v>
          </cell>
        </row>
        <row r="431">
          <cell r="R431">
            <v>72339202.265118912</v>
          </cell>
          <cell r="S431">
            <v>61649931.848199993</v>
          </cell>
          <cell r="T431">
            <v>59901343.438000001</v>
          </cell>
        </row>
        <row r="432">
          <cell r="R432">
            <v>104893.17841889999</v>
          </cell>
          <cell r="S432">
            <v>104801.87199999999</v>
          </cell>
          <cell r="T432">
            <v>103828.48</v>
          </cell>
        </row>
        <row r="433">
          <cell r="R433">
            <v>5364.1409999999996</v>
          </cell>
          <cell r="S433">
            <v>5525.8839999999991</v>
          </cell>
          <cell r="T433">
            <v>5512.96</v>
          </cell>
        </row>
        <row r="434">
          <cell r="R434">
            <v>72228944.945700005</v>
          </cell>
          <cell r="S434">
            <v>61539604.092199996</v>
          </cell>
          <cell r="T434">
            <v>59792001.998000003</v>
          </cell>
        </row>
        <row r="435">
          <cell r="R435" t="str">
            <v>-</v>
          </cell>
          <cell r="S435" t="str">
            <v>-</v>
          </cell>
          <cell r="T435" t="str">
            <v>-</v>
          </cell>
        </row>
        <row r="436">
          <cell r="R436" t="str">
            <v>-</v>
          </cell>
          <cell r="S436" t="str">
            <v>-</v>
          </cell>
          <cell r="T436" t="str">
            <v>-</v>
          </cell>
        </row>
        <row r="437">
          <cell r="R437">
            <v>0</v>
          </cell>
          <cell r="S437">
            <v>0</v>
          </cell>
          <cell r="T437">
            <v>0</v>
          </cell>
        </row>
        <row r="443">
          <cell r="R443">
            <v>1032728</v>
          </cell>
          <cell r="S443">
            <v>933879</v>
          </cell>
          <cell r="T443">
            <v>934309</v>
          </cell>
        </row>
        <row r="444">
          <cell r="R444">
            <v>0</v>
          </cell>
          <cell r="S444">
            <v>0</v>
          </cell>
          <cell r="T444">
            <v>0</v>
          </cell>
        </row>
        <row r="445">
          <cell r="R445">
            <v>0</v>
          </cell>
          <cell r="S445">
            <v>0</v>
          </cell>
          <cell r="T445">
            <v>0</v>
          </cell>
        </row>
        <row r="447">
          <cell r="R447">
            <v>0</v>
          </cell>
          <cell r="S447">
            <v>0</v>
          </cell>
          <cell r="T447">
            <v>0</v>
          </cell>
        </row>
        <row r="449">
          <cell r="R449">
            <v>0</v>
          </cell>
          <cell r="S449">
            <v>0</v>
          </cell>
          <cell r="T449">
            <v>0</v>
          </cell>
        </row>
        <row r="450">
          <cell r="R450">
            <v>0</v>
          </cell>
          <cell r="S450">
            <v>0</v>
          </cell>
          <cell r="T450">
            <v>0</v>
          </cell>
        </row>
        <row r="451">
          <cell r="R451">
            <v>0</v>
          </cell>
          <cell r="S451">
            <v>0</v>
          </cell>
          <cell r="T451">
            <v>0</v>
          </cell>
        </row>
        <row r="452">
          <cell r="R452">
            <v>0</v>
          </cell>
          <cell r="S452">
            <v>0</v>
          </cell>
          <cell r="T452">
            <v>0</v>
          </cell>
        </row>
        <row r="453">
          <cell r="R453">
            <v>0</v>
          </cell>
          <cell r="S453">
            <v>0</v>
          </cell>
          <cell r="T453">
            <v>0</v>
          </cell>
        </row>
        <row r="454">
          <cell r="R454">
            <v>0</v>
          </cell>
          <cell r="S454">
            <v>0</v>
          </cell>
          <cell r="T454">
            <v>0</v>
          </cell>
        </row>
        <row r="455">
          <cell r="R455">
            <v>0</v>
          </cell>
          <cell r="S455">
            <v>0</v>
          </cell>
          <cell r="T455">
            <v>0</v>
          </cell>
        </row>
        <row r="457">
          <cell r="R457">
            <v>882885</v>
          </cell>
          <cell r="S457">
            <v>778624</v>
          </cell>
          <cell r="T457">
            <v>794060</v>
          </cell>
        </row>
        <row r="458">
          <cell r="R458">
            <v>882885</v>
          </cell>
          <cell r="S458">
            <v>778624</v>
          </cell>
          <cell r="T458">
            <v>794060</v>
          </cell>
        </row>
        <row r="459">
          <cell r="R459">
            <v>0</v>
          </cell>
          <cell r="S459">
            <v>0</v>
          </cell>
          <cell r="T459">
            <v>0</v>
          </cell>
        </row>
        <row r="463">
          <cell r="R463">
            <v>149843</v>
          </cell>
          <cell r="S463">
            <v>155255</v>
          </cell>
          <cell r="T463">
            <v>140249</v>
          </cell>
        </row>
        <row r="464">
          <cell r="R464">
            <v>0</v>
          </cell>
          <cell r="S464">
            <v>0</v>
          </cell>
          <cell r="T464">
            <v>0</v>
          </cell>
        </row>
        <row r="465">
          <cell r="R465">
            <v>0</v>
          </cell>
          <cell r="S465">
            <v>0</v>
          </cell>
          <cell r="T465">
            <v>0</v>
          </cell>
        </row>
        <row r="466">
          <cell r="R466">
            <v>0</v>
          </cell>
          <cell r="S466">
            <v>0</v>
          </cell>
          <cell r="T466">
            <v>0</v>
          </cell>
        </row>
        <row r="467">
          <cell r="R467">
            <v>149843</v>
          </cell>
          <cell r="S467">
            <v>155255</v>
          </cell>
          <cell r="T467">
            <v>140249</v>
          </cell>
        </row>
        <row r="468">
          <cell r="R468">
            <v>0</v>
          </cell>
          <cell r="S468">
            <v>0</v>
          </cell>
          <cell r="T468">
            <v>0</v>
          </cell>
        </row>
        <row r="469">
          <cell r="R469">
            <v>0</v>
          </cell>
          <cell r="S469">
            <v>0</v>
          </cell>
          <cell r="T469">
            <v>0</v>
          </cell>
        </row>
        <row r="470">
          <cell r="R470">
            <v>0</v>
          </cell>
          <cell r="S470">
            <v>0</v>
          </cell>
          <cell r="T470">
            <v>0</v>
          </cell>
        </row>
        <row r="471">
          <cell r="R471">
            <v>0</v>
          </cell>
          <cell r="S471">
            <v>0</v>
          </cell>
          <cell r="T471">
            <v>0</v>
          </cell>
        </row>
        <row r="472">
          <cell r="R472">
            <v>0</v>
          </cell>
          <cell r="S472">
            <v>0</v>
          </cell>
          <cell r="T472">
            <v>0</v>
          </cell>
        </row>
        <row r="475">
          <cell r="R475">
            <v>0</v>
          </cell>
          <cell r="S475">
            <v>0</v>
          </cell>
          <cell r="T475">
            <v>0</v>
          </cell>
        </row>
        <row r="476">
          <cell r="R476">
            <v>0</v>
          </cell>
          <cell r="S476">
            <v>0</v>
          </cell>
          <cell r="T476">
            <v>0</v>
          </cell>
        </row>
        <row r="477">
          <cell r="R477">
            <v>0</v>
          </cell>
          <cell r="S477">
            <v>0</v>
          </cell>
          <cell r="T477">
            <v>0</v>
          </cell>
        </row>
        <row r="479">
          <cell r="R479">
            <v>0</v>
          </cell>
          <cell r="S479">
            <v>0</v>
          </cell>
          <cell r="T479">
            <v>0</v>
          </cell>
        </row>
        <row r="480">
          <cell r="R480">
            <v>0</v>
          </cell>
          <cell r="S480">
            <v>0</v>
          </cell>
          <cell r="T480">
            <v>0</v>
          </cell>
        </row>
        <row r="483">
          <cell r="R483">
            <v>0</v>
          </cell>
          <cell r="S483">
            <v>0</v>
          </cell>
          <cell r="T483">
            <v>0</v>
          </cell>
        </row>
        <row r="484">
          <cell r="R484">
            <v>0</v>
          </cell>
          <cell r="S484">
            <v>0</v>
          </cell>
          <cell r="T484">
            <v>0</v>
          </cell>
        </row>
        <row r="485">
          <cell r="R485">
            <v>0</v>
          </cell>
          <cell r="S485">
            <v>0</v>
          </cell>
          <cell r="T485">
            <v>0</v>
          </cell>
        </row>
        <row r="487">
          <cell r="R487">
            <v>0</v>
          </cell>
          <cell r="S487">
            <v>0</v>
          </cell>
          <cell r="T487">
            <v>0</v>
          </cell>
        </row>
        <row r="489">
          <cell r="R489">
            <v>0</v>
          </cell>
          <cell r="S489">
            <v>0</v>
          </cell>
          <cell r="T489">
            <v>0</v>
          </cell>
        </row>
        <row r="490">
          <cell r="R490">
            <v>0</v>
          </cell>
          <cell r="S490">
            <v>0</v>
          </cell>
          <cell r="T490">
            <v>0</v>
          </cell>
        </row>
        <row r="491">
          <cell r="R491">
            <v>0</v>
          </cell>
          <cell r="S491">
            <v>0</v>
          </cell>
          <cell r="T491">
            <v>0</v>
          </cell>
        </row>
        <row r="492">
          <cell r="R492">
            <v>0</v>
          </cell>
          <cell r="S492">
            <v>0</v>
          </cell>
          <cell r="T492">
            <v>0</v>
          </cell>
        </row>
        <row r="493">
          <cell r="R493">
            <v>0</v>
          </cell>
          <cell r="S493">
            <v>0</v>
          </cell>
          <cell r="T493">
            <v>0</v>
          </cell>
        </row>
        <row r="494">
          <cell r="R494">
            <v>0</v>
          </cell>
          <cell r="S494">
            <v>0</v>
          </cell>
          <cell r="T494">
            <v>0</v>
          </cell>
        </row>
        <row r="495">
          <cell r="R495">
            <v>0</v>
          </cell>
          <cell r="S495">
            <v>0</v>
          </cell>
          <cell r="T495">
            <v>0</v>
          </cell>
        </row>
        <row r="497">
          <cell r="R497">
            <v>676065</v>
          </cell>
          <cell r="S497">
            <v>651462</v>
          </cell>
          <cell r="T497">
            <v>661233</v>
          </cell>
        </row>
        <row r="498">
          <cell r="R498">
            <v>676065</v>
          </cell>
          <cell r="S498">
            <v>651462</v>
          </cell>
          <cell r="T498">
            <v>661233</v>
          </cell>
        </row>
        <row r="499">
          <cell r="R499">
            <v>0</v>
          </cell>
          <cell r="S499">
            <v>0</v>
          </cell>
          <cell r="T499">
            <v>0</v>
          </cell>
        </row>
        <row r="503">
          <cell r="R503">
            <v>109304</v>
          </cell>
          <cell r="S503">
            <v>115000</v>
          </cell>
          <cell r="T503">
            <v>100000</v>
          </cell>
        </row>
        <row r="504">
          <cell r="R504">
            <v>0</v>
          </cell>
          <cell r="S504">
            <v>0</v>
          </cell>
          <cell r="T504">
            <v>0</v>
          </cell>
        </row>
        <row r="505">
          <cell r="R505">
            <v>0</v>
          </cell>
          <cell r="S505">
            <v>0</v>
          </cell>
          <cell r="T505">
            <v>0</v>
          </cell>
        </row>
        <row r="506">
          <cell r="R506">
            <v>0</v>
          </cell>
          <cell r="S506">
            <v>0</v>
          </cell>
          <cell r="T506">
            <v>0</v>
          </cell>
        </row>
        <row r="507">
          <cell r="R507">
            <v>109304</v>
          </cell>
          <cell r="S507">
            <v>115000</v>
          </cell>
          <cell r="T507">
            <v>100000</v>
          </cell>
        </row>
        <row r="508">
          <cell r="R508">
            <v>0</v>
          </cell>
          <cell r="S508">
            <v>0</v>
          </cell>
          <cell r="T508">
            <v>0</v>
          </cell>
        </row>
        <row r="509">
          <cell r="R509">
            <v>0</v>
          </cell>
          <cell r="S509">
            <v>0</v>
          </cell>
          <cell r="T509">
            <v>0</v>
          </cell>
        </row>
        <row r="510">
          <cell r="R510">
            <v>0</v>
          </cell>
          <cell r="S510">
            <v>0</v>
          </cell>
          <cell r="T510">
            <v>0</v>
          </cell>
        </row>
        <row r="511">
          <cell r="R511">
            <v>0</v>
          </cell>
          <cell r="S511">
            <v>0</v>
          </cell>
          <cell r="T511">
            <v>0</v>
          </cell>
        </row>
        <row r="512">
          <cell r="R512">
            <v>0</v>
          </cell>
          <cell r="S512">
            <v>0</v>
          </cell>
          <cell r="T512">
            <v>0</v>
          </cell>
        </row>
        <row r="515">
          <cell r="R515">
            <v>0</v>
          </cell>
          <cell r="S515">
            <v>0</v>
          </cell>
          <cell r="T515">
            <v>0</v>
          </cell>
        </row>
        <row r="516">
          <cell r="R516">
            <v>0</v>
          </cell>
          <cell r="S516">
            <v>0</v>
          </cell>
          <cell r="T516">
            <v>0</v>
          </cell>
        </row>
        <row r="517">
          <cell r="R517">
            <v>0</v>
          </cell>
          <cell r="S517">
            <v>0</v>
          </cell>
          <cell r="T517">
            <v>0</v>
          </cell>
        </row>
        <row r="519">
          <cell r="R519">
            <v>0</v>
          </cell>
          <cell r="S519">
            <v>0</v>
          </cell>
          <cell r="T519">
            <v>0</v>
          </cell>
        </row>
        <row r="520">
          <cell r="R520">
            <v>0</v>
          </cell>
          <cell r="S520">
            <v>0</v>
          </cell>
          <cell r="T520">
            <v>0</v>
          </cell>
        </row>
        <row r="523">
          <cell r="R523">
            <v>247359</v>
          </cell>
          <cell r="S523">
            <v>167417</v>
          </cell>
          <cell r="T523">
            <v>173076</v>
          </cell>
        </row>
        <row r="524">
          <cell r="R524">
            <v>0</v>
          </cell>
          <cell r="S524">
            <v>0</v>
          </cell>
          <cell r="T524">
            <v>0</v>
          </cell>
        </row>
        <row r="525">
          <cell r="R525">
            <v>0</v>
          </cell>
          <cell r="S525">
            <v>0</v>
          </cell>
          <cell r="T525">
            <v>0</v>
          </cell>
        </row>
        <row r="527">
          <cell r="R527">
            <v>0</v>
          </cell>
          <cell r="S527">
            <v>0</v>
          </cell>
          <cell r="T527">
            <v>0</v>
          </cell>
        </row>
        <row r="529">
          <cell r="R529">
            <v>0</v>
          </cell>
          <cell r="S529">
            <v>0</v>
          </cell>
          <cell r="T529">
            <v>0</v>
          </cell>
        </row>
        <row r="530">
          <cell r="R530">
            <v>0</v>
          </cell>
          <cell r="S530">
            <v>0</v>
          </cell>
          <cell r="T530">
            <v>0</v>
          </cell>
        </row>
        <row r="531">
          <cell r="R531">
            <v>0</v>
          </cell>
          <cell r="S531">
            <v>0</v>
          </cell>
          <cell r="T531">
            <v>0</v>
          </cell>
        </row>
        <row r="532">
          <cell r="R532">
            <v>0</v>
          </cell>
          <cell r="S532">
            <v>0</v>
          </cell>
          <cell r="T532">
            <v>0</v>
          </cell>
        </row>
        <row r="533">
          <cell r="R533">
            <v>0</v>
          </cell>
          <cell r="S533">
            <v>0</v>
          </cell>
          <cell r="T533">
            <v>0</v>
          </cell>
        </row>
        <row r="534">
          <cell r="R534">
            <v>0</v>
          </cell>
          <cell r="S534">
            <v>0</v>
          </cell>
          <cell r="T534">
            <v>0</v>
          </cell>
        </row>
        <row r="535">
          <cell r="R535">
            <v>0</v>
          </cell>
          <cell r="S535">
            <v>0</v>
          </cell>
          <cell r="T535">
            <v>0</v>
          </cell>
        </row>
        <row r="537">
          <cell r="R537">
            <v>206820</v>
          </cell>
          <cell r="S537">
            <v>127162</v>
          </cell>
          <cell r="T537">
            <v>132827</v>
          </cell>
        </row>
        <row r="538">
          <cell r="R538">
            <v>206820</v>
          </cell>
          <cell r="S538">
            <v>127162</v>
          </cell>
          <cell r="T538">
            <v>132827</v>
          </cell>
        </row>
        <row r="539">
          <cell r="R539">
            <v>0</v>
          </cell>
          <cell r="S539">
            <v>0</v>
          </cell>
          <cell r="T539">
            <v>0</v>
          </cell>
        </row>
        <row r="543">
          <cell r="R543">
            <v>40539</v>
          </cell>
          <cell r="S543">
            <v>40255</v>
          </cell>
          <cell r="T543">
            <v>40249</v>
          </cell>
        </row>
        <row r="544">
          <cell r="R544">
            <v>0</v>
          </cell>
          <cell r="S544">
            <v>0</v>
          </cell>
          <cell r="T544">
            <v>0</v>
          </cell>
        </row>
        <row r="545">
          <cell r="R545">
            <v>0</v>
          </cell>
          <cell r="S545">
            <v>0</v>
          </cell>
          <cell r="T545">
            <v>0</v>
          </cell>
        </row>
        <row r="546">
          <cell r="R546">
            <v>0</v>
          </cell>
          <cell r="S546">
            <v>0</v>
          </cell>
          <cell r="T546">
            <v>0</v>
          </cell>
        </row>
        <row r="547">
          <cell r="R547">
            <v>40539</v>
          </cell>
          <cell r="S547">
            <v>40255</v>
          </cell>
          <cell r="T547">
            <v>40249</v>
          </cell>
        </row>
        <row r="548">
          <cell r="R548">
            <v>0</v>
          </cell>
          <cell r="S548">
            <v>0</v>
          </cell>
          <cell r="T548">
            <v>0</v>
          </cell>
        </row>
        <row r="549">
          <cell r="R549">
            <v>0</v>
          </cell>
          <cell r="S549">
            <v>0</v>
          </cell>
          <cell r="T549">
            <v>0</v>
          </cell>
        </row>
        <row r="550">
          <cell r="R550">
            <v>0</v>
          </cell>
          <cell r="S550">
            <v>0</v>
          </cell>
          <cell r="T550">
            <v>0</v>
          </cell>
        </row>
        <row r="551">
          <cell r="R551">
            <v>0</v>
          </cell>
          <cell r="S551">
            <v>0</v>
          </cell>
          <cell r="T551">
            <v>0</v>
          </cell>
        </row>
        <row r="552">
          <cell r="R552">
            <v>0</v>
          </cell>
          <cell r="S552">
            <v>0</v>
          </cell>
          <cell r="T552">
            <v>0</v>
          </cell>
        </row>
        <row r="555">
          <cell r="R555">
            <v>0</v>
          </cell>
          <cell r="S555">
            <v>0</v>
          </cell>
          <cell r="T555">
            <v>0</v>
          </cell>
        </row>
        <row r="556">
          <cell r="R556">
            <v>0</v>
          </cell>
          <cell r="S556">
            <v>0</v>
          </cell>
          <cell r="T556">
            <v>0</v>
          </cell>
        </row>
        <row r="557">
          <cell r="R557">
            <v>0</v>
          </cell>
          <cell r="S557">
            <v>0</v>
          </cell>
          <cell r="T557">
            <v>0</v>
          </cell>
        </row>
        <row r="559">
          <cell r="R559">
            <v>0</v>
          </cell>
          <cell r="S559">
            <v>0</v>
          </cell>
          <cell r="T559">
            <v>0</v>
          </cell>
        </row>
        <row r="560">
          <cell r="R560">
            <v>0</v>
          </cell>
          <cell r="S560">
            <v>0</v>
          </cell>
          <cell r="T560">
            <v>0</v>
          </cell>
        </row>
        <row r="564">
          <cell r="R564">
            <v>0</v>
          </cell>
          <cell r="S564">
            <v>0</v>
          </cell>
          <cell r="T564">
            <v>0</v>
          </cell>
        </row>
        <row r="565">
          <cell r="R565">
            <v>0</v>
          </cell>
          <cell r="S565">
            <v>0</v>
          </cell>
          <cell r="T565">
            <v>0</v>
          </cell>
        </row>
        <row r="566">
          <cell r="R566">
            <v>0</v>
          </cell>
          <cell r="S566">
            <v>0</v>
          </cell>
          <cell r="T566">
            <v>0</v>
          </cell>
        </row>
        <row r="567">
          <cell r="R567">
            <v>0</v>
          </cell>
          <cell r="S567">
            <v>0</v>
          </cell>
          <cell r="T567">
            <v>0</v>
          </cell>
        </row>
        <row r="568">
          <cell r="R568">
            <v>0</v>
          </cell>
          <cell r="S568">
            <v>0</v>
          </cell>
          <cell r="T568">
            <v>0</v>
          </cell>
        </row>
        <row r="569">
          <cell r="R569" t="str">
            <v>-</v>
          </cell>
          <cell r="S569" t="str">
            <v>-</v>
          </cell>
          <cell r="T569" t="str">
            <v>-</v>
          </cell>
        </row>
        <row r="570">
          <cell r="R570" t="str">
            <v>-</v>
          </cell>
          <cell r="S570" t="str">
            <v>-</v>
          </cell>
          <cell r="T570" t="str">
            <v>-</v>
          </cell>
        </row>
        <row r="571">
          <cell r="R571">
            <v>0</v>
          </cell>
          <cell r="S571">
            <v>0</v>
          </cell>
          <cell r="T571">
            <v>0</v>
          </cell>
        </row>
        <row r="577">
          <cell r="R577">
            <v>0</v>
          </cell>
          <cell r="S577">
            <v>0</v>
          </cell>
          <cell r="T577">
            <v>0</v>
          </cell>
        </row>
        <row r="578">
          <cell r="R578">
            <v>0</v>
          </cell>
          <cell r="S578">
            <v>0</v>
          </cell>
          <cell r="T578">
            <v>0</v>
          </cell>
        </row>
        <row r="579">
          <cell r="R579">
            <v>0</v>
          </cell>
          <cell r="S579">
            <v>0</v>
          </cell>
          <cell r="T579">
            <v>0</v>
          </cell>
        </row>
        <row r="580">
          <cell r="R580">
            <v>0</v>
          </cell>
          <cell r="S580">
            <v>0</v>
          </cell>
          <cell r="T580">
            <v>0</v>
          </cell>
        </row>
        <row r="581">
          <cell r="R581">
            <v>0</v>
          </cell>
          <cell r="S581">
            <v>0</v>
          </cell>
          <cell r="T581">
            <v>0</v>
          </cell>
        </row>
        <row r="582">
          <cell r="R582">
            <v>0</v>
          </cell>
          <cell r="S582">
            <v>0</v>
          </cell>
          <cell r="T582">
            <v>0</v>
          </cell>
        </row>
        <row r="583">
          <cell r="R583">
            <v>0</v>
          </cell>
          <cell r="S583">
            <v>0</v>
          </cell>
          <cell r="T583">
            <v>0</v>
          </cell>
        </row>
        <row r="589">
          <cell r="R589">
            <v>502500</v>
          </cell>
          <cell r="S589">
            <v>502500</v>
          </cell>
          <cell r="T589">
            <v>502500</v>
          </cell>
        </row>
        <row r="590">
          <cell r="R590">
            <v>502500</v>
          </cell>
          <cell r="S590">
            <v>502500</v>
          </cell>
          <cell r="T590">
            <v>502500</v>
          </cell>
        </row>
        <row r="591">
          <cell r="R591">
            <v>502500</v>
          </cell>
          <cell r="S591">
            <v>502500</v>
          </cell>
          <cell r="T591">
            <v>502500</v>
          </cell>
        </row>
        <row r="592">
          <cell r="R592">
            <v>0</v>
          </cell>
          <cell r="S592">
            <v>0</v>
          </cell>
          <cell r="T592">
            <v>0</v>
          </cell>
        </row>
        <row r="593">
          <cell r="R593">
            <v>0</v>
          </cell>
          <cell r="S593">
            <v>0</v>
          </cell>
          <cell r="T593">
            <v>0</v>
          </cell>
        </row>
        <row r="594">
          <cell r="R594">
            <v>0</v>
          </cell>
          <cell r="S594">
            <v>0</v>
          </cell>
          <cell r="T594">
            <v>0</v>
          </cell>
        </row>
        <row r="595">
          <cell r="R595">
            <v>0</v>
          </cell>
          <cell r="S595">
            <v>0</v>
          </cell>
          <cell r="T595">
            <v>0</v>
          </cell>
        </row>
        <row r="596">
          <cell r="R596">
            <v>0</v>
          </cell>
          <cell r="S596">
            <v>0</v>
          </cell>
          <cell r="T596">
            <v>0</v>
          </cell>
        </row>
        <row r="597">
          <cell r="R597">
            <v>0</v>
          </cell>
          <cell r="S597">
            <v>0</v>
          </cell>
          <cell r="T597">
            <v>0</v>
          </cell>
        </row>
        <row r="598">
          <cell r="R598">
            <v>0</v>
          </cell>
          <cell r="S598">
            <v>0</v>
          </cell>
          <cell r="T598">
            <v>0</v>
          </cell>
        </row>
        <row r="599">
          <cell r="R599">
            <v>0</v>
          </cell>
          <cell r="S599">
            <v>0</v>
          </cell>
          <cell r="T599">
            <v>0</v>
          </cell>
        </row>
        <row r="600">
          <cell r="R600">
            <v>0</v>
          </cell>
          <cell r="S600">
            <v>0</v>
          </cell>
          <cell r="T600">
            <v>0</v>
          </cell>
        </row>
        <row r="601">
          <cell r="R601">
            <v>0</v>
          </cell>
          <cell r="S601">
            <v>0</v>
          </cell>
          <cell r="T601">
            <v>0</v>
          </cell>
        </row>
        <row r="602">
          <cell r="R602">
            <v>0</v>
          </cell>
          <cell r="S602">
            <v>0</v>
          </cell>
          <cell r="T602">
            <v>0</v>
          </cell>
        </row>
        <row r="603">
          <cell r="R603">
            <v>0</v>
          </cell>
          <cell r="S603">
            <v>0</v>
          </cell>
          <cell r="T603">
            <v>0</v>
          </cell>
        </row>
        <row r="604">
          <cell r="R604">
            <v>0</v>
          </cell>
          <cell r="S604">
            <v>0</v>
          </cell>
          <cell r="T604">
            <v>0</v>
          </cell>
        </row>
        <row r="605">
          <cell r="R605">
            <v>0</v>
          </cell>
          <cell r="S605">
            <v>0</v>
          </cell>
          <cell r="T605">
            <v>0</v>
          </cell>
        </row>
        <row r="606">
          <cell r="R606">
            <v>0</v>
          </cell>
          <cell r="S606">
            <v>0</v>
          </cell>
          <cell r="T606">
            <v>0</v>
          </cell>
        </row>
        <row r="607">
          <cell r="R607">
            <v>0</v>
          </cell>
          <cell r="S607">
            <v>0</v>
          </cell>
          <cell r="T607">
            <v>0</v>
          </cell>
        </row>
        <row r="608">
          <cell r="R608">
            <v>2076700</v>
          </cell>
          <cell r="S608">
            <v>2162000</v>
          </cell>
          <cell r="T608">
            <v>2440000</v>
          </cell>
        </row>
        <row r="609">
          <cell r="R609">
            <v>2076700</v>
          </cell>
          <cell r="S609">
            <v>2162000</v>
          </cell>
          <cell r="T609">
            <v>2440000</v>
          </cell>
        </row>
        <row r="610">
          <cell r="R610">
            <v>1230100</v>
          </cell>
          <cell r="S610">
            <v>1320000</v>
          </cell>
          <cell r="T610">
            <v>1500000</v>
          </cell>
        </row>
        <row r="611">
          <cell r="R611">
            <v>120000</v>
          </cell>
          <cell r="S611">
            <v>132000</v>
          </cell>
          <cell r="T611">
            <v>150000</v>
          </cell>
        </row>
        <row r="612">
          <cell r="R612">
            <v>528450</v>
          </cell>
          <cell r="S612">
            <v>500000</v>
          </cell>
          <cell r="T612">
            <v>550000</v>
          </cell>
        </row>
        <row r="613">
          <cell r="R613">
            <v>138000</v>
          </cell>
          <cell r="S613">
            <v>145000</v>
          </cell>
          <cell r="T613">
            <v>170000</v>
          </cell>
        </row>
        <row r="614">
          <cell r="R614">
            <v>60150</v>
          </cell>
          <cell r="S614">
            <v>65000</v>
          </cell>
          <cell r="T614">
            <v>70000</v>
          </cell>
        </row>
        <row r="615">
          <cell r="R615">
            <v>866516</v>
          </cell>
          <cell r="S615">
            <v>761645</v>
          </cell>
          <cell r="T615">
            <v>776583</v>
          </cell>
        </row>
        <row r="616">
          <cell r="R616">
            <v>866516</v>
          </cell>
          <cell r="S616">
            <v>761645</v>
          </cell>
          <cell r="T616">
            <v>776583</v>
          </cell>
        </row>
        <row r="617">
          <cell r="R617">
            <v>404000</v>
          </cell>
          <cell r="S617">
            <v>408000</v>
          </cell>
          <cell r="T617">
            <v>412000</v>
          </cell>
        </row>
        <row r="618">
          <cell r="R618">
            <v>95000</v>
          </cell>
          <cell r="S618">
            <v>98000</v>
          </cell>
          <cell r="T618">
            <v>100000</v>
          </cell>
        </row>
        <row r="619">
          <cell r="R619">
            <v>226000</v>
          </cell>
          <cell r="S619">
            <v>222000</v>
          </cell>
          <cell r="T619">
            <v>237000</v>
          </cell>
        </row>
        <row r="620">
          <cell r="R620">
            <v>141516</v>
          </cell>
          <cell r="S620">
            <v>33645</v>
          </cell>
          <cell r="T620">
            <v>27583</v>
          </cell>
        </row>
        <row r="621">
          <cell r="R621">
            <v>0</v>
          </cell>
          <cell r="S621">
            <v>0</v>
          </cell>
          <cell r="T621">
            <v>0</v>
          </cell>
        </row>
        <row r="622">
          <cell r="R622">
            <v>0</v>
          </cell>
          <cell r="S622">
            <v>0</v>
          </cell>
          <cell r="T622">
            <v>0</v>
          </cell>
        </row>
        <row r="623">
          <cell r="R623">
            <v>0</v>
          </cell>
          <cell r="S623">
            <v>0</v>
          </cell>
          <cell r="T623">
            <v>0</v>
          </cell>
        </row>
        <row r="624">
          <cell r="R624">
            <v>0</v>
          </cell>
          <cell r="S624">
            <v>0</v>
          </cell>
          <cell r="T624">
            <v>0</v>
          </cell>
        </row>
        <row r="625">
          <cell r="R625">
            <v>0</v>
          </cell>
          <cell r="S625">
            <v>0</v>
          </cell>
          <cell r="T625">
            <v>0</v>
          </cell>
        </row>
        <row r="626">
          <cell r="R626">
            <v>0</v>
          </cell>
          <cell r="S626">
            <v>0</v>
          </cell>
          <cell r="T626">
            <v>0</v>
          </cell>
        </row>
        <row r="627">
          <cell r="R627">
            <v>0</v>
          </cell>
          <cell r="S627">
            <v>0</v>
          </cell>
          <cell r="T627">
            <v>0</v>
          </cell>
        </row>
        <row r="628">
          <cell r="R628">
            <v>0</v>
          </cell>
          <cell r="S628">
            <v>0</v>
          </cell>
          <cell r="T628">
            <v>0</v>
          </cell>
        </row>
        <row r="634">
          <cell r="R634">
            <v>140776583.64619938</v>
          </cell>
          <cell r="S634">
            <v>123059908.37309137</v>
          </cell>
          <cell r="T634">
            <v>95098550.578498721</v>
          </cell>
        </row>
        <row r="635">
          <cell r="R635">
            <v>48691923.25</v>
          </cell>
          <cell r="S635">
            <v>37222775</v>
          </cell>
          <cell r="T635">
            <v>32530196</v>
          </cell>
        </row>
        <row r="636">
          <cell r="R636">
            <v>47104944</v>
          </cell>
          <cell r="S636">
            <v>35031534.5</v>
          </cell>
          <cell r="T636">
            <v>29036955.5</v>
          </cell>
        </row>
        <row r="638">
          <cell r="R638">
            <v>1586979.25</v>
          </cell>
          <cell r="S638">
            <v>2191240.5</v>
          </cell>
          <cell r="T638">
            <v>3493240.5</v>
          </cell>
        </row>
        <row r="639">
          <cell r="R639">
            <v>0</v>
          </cell>
          <cell r="S639">
            <v>0</v>
          </cell>
          <cell r="T639">
            <v>0</v>
          </cell>
        </row>
        <row r="640">
          <cell r="R640">
            <v>43268219.019198939</v>
          </cell>
          <cell r="S640">
            <v>56156869.304189213</v>
          </cell>
          <cell r="T640">
            <v>49101905.339526981</v>
          </cell>
        </row>
        <row r="641">
          <cell r="R641">
            <v>27545711.019198939</v>
          </cell>
          <cell r="S641">
            <v>34616000.304189213</v>
          </cell>
          <cell r="T641">
            <v>21046071.339526985</v>
          </cell>
        </row>
        <row r="642">
          <cell r="R642">
            <v>22495367</v>
          </cell>
          <cell r="S642">
            <v>28659880.304189213</v>
          </cell>
          <cell r="T642">
            <v>21046071.339526985</v>
          </cell>
        </row>
        <row r="643">
          <cell r="R643">
            <v>5050344.0191989392</v>
          </cell>
          <cell r="S643">
            <v>5956119.9999999991</v>
          </cell>
          <cell r="T643">
            <v>0</v>
          </cell>
        </row>
        <row r="644">
          <cell r="R644">
            <v>0</v>
          </cell>
          <cell r="S644">
            <v>0</v>
          </cell>
          <cell r="T644">
            <v>0</v>
          </cell>
        </row>
        <row r="645">
          <cell r="R645">
            <v>15722508</v>
          </cell>
          <cell r="S645">
            <v>21540869</v>
          </cell>
          <cell r="T645">
            <v>28055834</v>
          </cell>
        </row>
        <row r="646">
          <cell r="R646">
            <v>15722508</v>
          </cell>
          <cell r="S646">
            <v>21540869</v>
          </cell>
          <cell r="T646">
            <v>28055834</v>
          </cell>
        </row>
        <row r="648">
          <cell r="R648">
            <v>31607093.072666667</v>
          </cell>
          <cell r="S648">
            <v>8693833.8812499996</v>
          </cell>
          <cell r="T648">
            <v>638681.34944999998</v>
          </cell>
        </row>
        <row r="649">
          <cell r="R649">
            <v>22111190</v>
          </cell>
          <cell r="S649">
            <v>8368652.9400000004</v>
          </cell>
          <cell r="T649">
            <v>470719.20819999999</v>
          </cell>
        </row>
        <row r="650">
          <cell r="R650">
            <v>9495903.0726666674</v>
          </cell>
          <cell r="S650">
            <v>325180.94125000003</v>
          </cell>
          <cell r="T650">
            <v>167962.14124999999</v>
          </cell>
        </row>
        <row r="654">
          <cell r="R654">
            <v>11153588.870464191</v>
          </cell>
          <cell r="S654">
            <v>17831200.057217389</v>
          </cell>
          <cell r="T654">
            <v>9777189.9329999983</v>
          </cell>
        </row>
        <row r="655">
          <cell r="R655">
            <v>0</v>
          </cell>
          <cell r="S655">
            <v>0</v>
          </cell>
          <cell r="T655">
            <v>0</v>
          </cell>
        </row>
        <row r="656">
          <cell r="R656">
            <v>0</v>
          </cell>
          <cell r="S656">
            <v>0</v>
          </cell>
          <cell r="T656">
            <v>0</v>
          </cell>
        </row>
        <row r="657">
          <cell r="R657">
            <v>362323.43530000001</v>
          </cell>
          <cell r="S657">
            <v>916213</v>
          </cell>
          <cell r="T657">
            <v>800583</v>
          </cell>
        </row>
        <row r="658">
          <cell r="R658">
            <v>1526229.8451641907</v>
          </cell>
          <cell r="S658">
            <v>463433</v>
          </cell>
          <cell r="T658">
            <v>475647</v>
          </cell>
        </row>
        <row r="659">
          <cell r="R659">
            <v>100742</v>
          </cell>
          <cell r="S659">
            <v>260000</v>
          </cell>
          <cell r="T659">
            <v>262000</v>
          </cell>
        </row>
        <row r="660">
          <cell r="R660">
            <v>1540938</v>
          </cell>
          <cell r="S660">
            <v>6725000</v>
          </cell>
          <cell r="T660">
            <v>170000</v>
          </cell>
        </row>
        <row r="661">
          <cell r="R661">
            <v>201216</v>
          </cell>
          <cell r="S661">
            <v>40000</v>
          </cell>
          <cell r="T661">
            <v>2448000</v>
          </cell>
        </row>
        <row r="662">
          <cell r="R662">
            <v>4944544</v>
          </cell>
          <cell r="S662">
            <v>3328704.8072173917</v>
          </cell>
          <cell r="T662">
            <v>286610.08299999998</v>
          </cell>
        </row>
        <row r="663">
          <cell r="R663">
            <v>2477595.59</v>
          </cell>
          <cell r="S663">
            <v>6097849.25</v>
          </cell>
          <cell r="T663">
            <v>5334349.8499999996</v>
          </cell>
        </row>
        <row r="666">
          <cell r="R666">
            <v>528873.43386956526</v>
          </cell>
          <cell r="S666">
            <v>268739.13043478259</v>
          </cell>
          <cell r="T666">
            <v>164086.95652173914</v>
          </cell>
        </row>
        <row r="667">
          <cell r="R667">
            <v>10679.020869565218</v>
          </cell>
          <cell r="S667">
            <v>3739.130434782609</v>
          </cell>
          <cell r="T667">
            <v>4086.9565217391309</v>
          </cell>
        </row>
        <row r="668">
          <cell r="R668">
            <v>518194.413</v>
          </cell>
          <cell r="S668">
            <v>265000</v>
          </cell>
          <cell r="T668">
            <v>160000</v>
          </cell>
        </row>
        <row r="670">
          <cell r="R670">
            <v>5526886</v>
          </cell>
          <cell r="S670">
            <v>2886491</v>
          </cell>
          <cell r="T670">
            <v>2886491</v>
          </cell>
        </row>
        <row r="671">
          <cell r="R671">
            <v>5526886</v>
          </cell>
          <cell r="S671">
            <v>2886491</v>
          </cell>
          <cell r="T671">
            <v>2886491</v>
          </cell>
        </row>
        <row r="674">
          <cell r="R674">
            <v>37696768.270854667</v>
          </cell>
          <cell r="S674">
            <v>38554172.630434781</v>
          </cell>
          <cell r="T674">
            <v>34296933.456521742</v>
          </cell>
        </row>
        <row r="675">
          <cell r="R675">
            <v>3234481.25</v>
          </cell>
          <cell r="S675">
            <v>12527240.5</v>
          </cell>
          <cell r="T675">
            <v>16293240.5</v>
          </cell>
        </row>
        <row r="676">
          <cell r="R676">
            <v>1647502</v>
          </cell>
          <cell r="S676">
            <v>10336000</v>
          </cell>
          <cell r="T676">
            <v>12800000</v>
          </cell>
        </row>
        <row r="677">
          <cell r="R677" t="str">
            <v>-</v>
          </cell>
          <cell r="S677" t="str">
            <v>-</v>
          </cell>
          <cell r="T677" t="str">
            <v>-</v>
          </cell>
        </row>
        <row r="678">
          <cell r="R678">
            <v>1586979.25</v>
          </cell>
          <cell r="S678">
            <v>2191240.5</v>
          </cell>
          <cell r="T678">
            <v>3493240.5</v>
          </cell>
        </row>
        <row r="679">
          <cell r="R679">
            <v>0</v>
          </cell>
          <cell r="S679">
            <v>0</v>
          </cell>
          <cell r="T679">
            <v>0</v>
          </cell>
        </row>
        <row r="680">
          <cell r="R680">
            <v>12043117.999985099</v>
          </cell>
          <cell r="S680">
            <v>12143151</v>
          </cell>
          <cell r="T680">
            <v>10230806</v>
          </cell>
        </row>
        <row r="681">
          <cell r="R681">
            <v>10607511.999985099</v>
          </cell>
          <cell r="S681">
            <v>5956119.9999999991</v>
          </cell>
          <cell r="T681">
            <v>0</v>
          </cell>
        </row>
        <row r="682">
          <cell r="R682">
            <v>6364509</v>
          </cell>
          <cell r="S682">
            <v>0</v>
          </cell>
          <cell r="T682">
            <v>0</v>
          </cell>
        </row>
        <row r="683">
          <cell r="R683">
            <v>4243002.9999850998</v>
          </cell>
          <cell r="S683">
            <v>5956119.9999999991</v>
          </cell>
          <cell r="T683">
            <v>0</v>
          </cell>
        </row>
        <row r="684">
          <cell r="R684">
            <v>0</v>
          </cell>
          <cell r="S684">
            <v>0</v>
          </cell>
          <cell r="T684">
            <v>0</v>
          </cell>
        </row>
        <row r="685">
          <cell r="R685">
            <v>1435606</v>
          </cell>
          <cell r="S685">
            <v>6187031</v>
          </cell>
          <cell r="T685">
            <v>10230806</v>
          </cell>
        </row>
        <row r="686">
          <cell r="R686">
            <v>1435606</v>
          </cell>
          <cell r="S686">
            <v>6187031</v>
          </cell>
          <cell r="T686">
            <v>10230806</v>
          </cell>
        </row>
        <row r="688">
          <cell r="R688">
            <v>18455877</v>
          </cell>
          <cell r="S688">
            <v>1262542</v>
          </cell>
          <cell r="T688">
            <v>0</v>
          </cell>
        </row>
        <row r="689">
          <cell r="R689">
            <v>14862846</v>
          </cell>
          <cell r="S689">
            <v>1262542</v>
          </cell>
          <cell r="T689">
            <v>0</v>
          </cell>
        </row>
        <row r="690">
          <cell r="R690">
            <v>3593031</v>
          </cell>
          <cell r="S690">
            <v>0</v>
          </cell>
          <cell r="T690">
            <v>0</v>
          </cell>
        </row>
        <row r="694">
          <cell r="R694">
            <v>3952613</v>
          </cell>
          <cell r="S694">
            <v>12617500</v>
          </cell>
          <cell r="T694">
            <v>7768800</v>
          </cell>
        </row>
        <row r="695">
          <cell r="R695">
            <v>0</v>
          </cell>
          <cell r="S695">
            <v>0</v>
          </cell>
          <cell r="T695">
            <v>0</v>
          </cell>
        </row>
        <row r="696">
          <cell r="R696">
            <v>0</v>
          </cell>
          <cell r="S696">
            <v>0</v>
          </cell>
          <cell r="T696">
            <v>0</v>
          </cell>
        </row>
        <row r="697">
          <cell r="R697">
            <v>0</v>
          </cell>
          <cell r="S697">
            <v>0</v>
          </cell>
          <cell r="T697">
            <v>0</v>
          </cell>
        </row>
        <row r="698">
          <cell r="R698">
            <v>192500</v>
          </cell>
          <cell r="S698">
            <v>0</v>
          </cell>
          <cell r="T698">
            <v>0</v>
          </cell>
        </row>
        <row r="699">
          <cell r="R699">
            <v>0</v>
          </cell>
          <cell r="S699">
            <v>0</v>
          </cell>
          <cell r="T699">
            <v>0</v>
          </cell>
        </row>
        <row r="700">
          <cell r="R700">
            <v>1329595</v>
          </cell>
          <cell r="S700">
            <v>6560000</v>
          </cell>
          <cell r="T700">
            <v>0</v>
          </cell>
        </row>
        <row r="701">
          <cell r="R701">
            <v>86922</v>
          </cell>
          <cell r="S701">
            <v>0</v>
          </cell>
          <cell r="T701">
            <v>2448000</v>
          </cell>
        </row>
        <row r="702">
          <cell r="R702">
            <v>0</v>
          </cell>
          <cell r="S702">
            <v>0</v>
          </cell>
          <cell r="T702">
            <v>0</v>
          </cell>
        </row>
        <row r="703">
          <cell r="R703">
            <v>2343596</v>
          </cell>
          <cell r="S703">
            <v>6057500</v>
          </cell>
          <cell r="T703">
            <v>5320800</v>
          </cell>
        </row>
        <row r="706">
          <cell r="R706">
            <v>10679.020869565218</v>
          </cell>
          <cell r="S706">
            <v>3739.130434782609</v>
          </cell>
          <cell r="T706">
            <v>4086.9565217391309</v>
          </cell>
        </row>
        <row r="707">
          <cell r="R707">
            <v>10679.020869565218</v>
          </cell>
          <cell r="S707">
            <v>3739.130434782609</v>
          </cell>
          <cell r="T707">
            <v>4086.9565217391309</v>
          </cell>
        </row>
        <row r="708">
          <cell r="R708">
            <v>0</v>
          </cell>
          <cell r="S708">
            <v>0</v>
          </cell>
          <cell r="T708">
            <v>0</v>
          </cell>
        </row>
        <row r="710">
          <cell r="R710">
            <v>0</v>
          </cell>
          <cell r="S710">
            <v>0</v>
          </cell>
          <cell r="T710">
            <v>0</v>
          </cell>
        </row>
        <row r="711">
          <cell r="R711">
            <v>0</v>
          </cell>
          <cell r="S711">
            <v>0</v>
          </cell>
          <cell r="T711">
            <v>0</v>
          </cell>
        </row>
        <row r="714">
          <cell r="R714">
            <v>0</v>
          </cell>
          <cell r="S714">
            <v>0</v>
          </cell>
          <cell r="T714">
            <v>0</v>
          </cell>
        </row>
        <row r="715">
          <cell r="R715">
            <v>0</v>
          </cell>
          <cell r="S715">
            <v>0</v>
          </cell>
          <cell r="T715">
            <v>0</v>
          </cell>
        </row>
        <row r="716">
          <cell r="R716">
            <v>0</v>
          </cell>
          <cell r="S716">
            <v>0</v>
          </cell>
          <cell r="T716">
            <v>0</v>
          </cell>
        </row>
        <row r="717">
          <cell r="R717" t="str">
            <v>-</v>
          </cell>
          <cell r="S717" t="str">
            <v>-</v>
          </cell>
          <cell r="T717" t="str">
            <v>-</v>
          </cell>
        </row>
        <row r="718">
          <cell r="R718">
            <v>0</v>
          </cell>
          <cell r="S718">
            <v>0</v>
          </cell>
          <cell r="T718">
            <v>0</v>
          </cell>
        </row>
        <row r="719">
          <cell r="R719">
            <v>0</v>
          </cell>
          <cell r="S719">
            <v>0</v>
          </cell>
          <cell r="T719">
            <v>0</v>
          </cell>
        </row>
        <row r="720">
          <cell r="R720">
            <v>0</v>
          </cell>
          <cell r="S720">
            <v>0</v>
          </cell>
          <cell r="T720">
            <v>0</v>
          </cell>
        </row>
        <row r="721">
          <cell r="R721">
            <v>0</v>
          </cell>
          <cell r="S721">
            <v>0</v>
          </cell>
          <cell r="T721">
            <v>0</v>
          </cell>
        </row>
        <row r="722">
          <cell r="R722">
            <v>0</v>
          </cell>
          <cell r="S722">
            <v>0</v>
          </cell>
          <cell r="T722">
            <v>0</v>
          </cell>
        </row>
        <row r="723">
          <cell r="R723">
            <v>0</v>
          </cell>
          <cell r="S723">
            <v>0</v>
          </cell>
          <cell r="T723">
            <v>0</v>
          </cell>
        </row>
        <row r="724">
          <cell r="R724">
            <v>0</v>
          </cell>
          <cell r="S724">
            <v>0</v>
          </cell>
          <cell r="T724">
            <v>0</v>
          </cell>
        </row>
        <row r="725">
          <cell r="R725">
            <v>0</v>
          </cell>
          <cell r="S725">
            <v>0</v>
          </cell>
          <cell r="T725">
            <v>0</v>
          </cell>
        </row>
        <row r="726">
          <cell r="R726">
            <v>0</v>
          </cell>
          <cell r="S726">
            <v>0</v>
          </cell>
          <cell r="T726">
            <v>0</v>
          </cell>
        </row>
        <row r="728">
          <cell r="R728">
            <v>0</v>
          </cell>
          <cell r="S728">
            <v>0</v>
          </cell>
          <cell r="T728">
            <v>0</v>
          </cell>
        </row>
        <row r="729">
          <cell r="R729">
            <v>0</v>
          </cell>
          <cell r="S729">
            <v>0</v>
          </cell>
          <cell r="T729">
            <v>0</v>
          </cell>
        </row>
        <row r="730">
          <cell r="R730">
            <v>0</v>
          </cell>
          <cell r="S730">
            <v>0</v>
          </cell>
          <cell r="T730">
            <v>0</v>
          </cell>
        </row>
        <row r="734">
          <cell r="R734">
            <v>0</v>
          </cell>
          <cell r="S734">
            <v>0</v>
          </cell>
          <cell r="T734">
            <v>0</v>
          </cell>
        </row>
        <row r="735">
          <cell r="R735">
            <v>0</v>
          </cell>
          <cell r="S735">
            <v>0</v>
          </cell>
          <cell r="T735">
            <v>0</v>
          </cell>
        </row>
        <row r="736">
          <cell r="R736">
            <v>0</v>
          </cell>
          <cell r="S736">
            <v>0</v>
          </cell>
          <cell r="T736">
            <v>0</v>
          </cell>
        </row>
        <row r="737">
          <cell r="R737">
            <v>0</v>
          </cell>
          <cell r="S737">
            <v>0</v>
          </cell>
          <cell r="T737">
            <v>0</v>
          </cell>
        </row>
        <row r="738">
          <cell r="R738">
            <v>0</v>
          </cell>
          <cell r="S738">
            <v>0</v>
          </cell>
          <cell r="T738">
            <v>0</v>
          </cell>
        </row>
        <row r="739">
          <cell r="R739">
            <v>0</v>
          </cell>
          <cell r="S739">
            <v>0</v>
          </cell>
          <cell r="T739">
            <v>0</v>
          </cell>
        </row>
        <row r="740">
          <cell r="R740">
            <v>0</v>
          </cell>
          <cell r="S740">
            <v>0</v>
          </cell>
          <cell r="T740">
            <v>0</v>
          </cell>
        </row>
        <row r="741">
          <cell r="R741">
            <v>0</v>
          </cell>
          <cell r="S741">
            <v>0</v>
          </cell>
          <cell r="T741">
            <v>0</v>
          </cell>
        </row>
        <row r="742">
          <cell r="R742">
            <v>0</v>
          </cell>
          <cell r="S742">
            <v>0</v>
          </cell>
          <cell r="T742">
            <v>0</v>
          </cell>
        </row>
        <row r="743">
          <cell r="R743">
            <v>0</v>
          </cell>
          <cell r="S743">
            <v>0</v>
          </cell>
          <cell r="T743">
            <v>0</v>
          </cell>
        </row>
        <row r="746">
          <cell r="R746">
            <v>0</v>
          </cell>
          <cell r="S746">
            <v>0</v>
          </cell>
          <cell r="T746">
            <v>0</v>
          </cell>
        </row>
        <row r="747">
          <cell r="R747">
            <v>0</v>
          </cell>
          <cell r="S747">
            <v>0</v>
          </cell>
          <cell r="T747">
            <v>0</v>
          </cell>
        </row>
        <row r="748">
          <cell r="R748">
            <v>0</v>
          </cell>
          <cell r="S748">
            <v>0</v>
          </cell>
          <cell r="T748">
            <v>0</v>
          </cell>
        </row>
        <row r="750">
          <cell r="R750">
            <v>0</v>
          </cell>
          <cell r="S750">
            <v>0</v>
          </cell>
          <cell r="T750">
            <v>0</v>
          </cell>
        </row>
        <row r="751">
          <cell r="R751">
            <v>0</v>
          </cell>
          <cell r="S751">
            <v>0</v>
          </cell>
          <cell r="T751">
            <v>0</v>
          </cell>
        </row>
        <row r="754">
          <cell r="R754">
            <v>103079815.37534469</v>
          </cell>
          <cell r="S754">
            <v>84505735.742656589</v>
          </cell>
          <cell r="T754">
            <v>60801617.121976979</v>
          </cell>
        </row>
        <row r="755">
          <cell r="R755">
            <v>45457442</v>
          </cell>
          <cell r="S755">
            <v>24695534.5</v>
          </cell>
          <cell r="T755">
            <v>16236955.5</v>
          </cell>
        </row>
        <row r="756">
          <cell r="R756">
            <v>45457442</v>
          </cell>
          <cell r="S756">
            <v>24695534.5</v>
          </cell>
          <cell r="T756">
            <v>16236955.5</v>
          </cell>
        </row>
        <row r="757">
          <cell r="R757" t="str">
            <v>-</v>
          </cell>
          <cell r="S757" t="str">
            <v>-</v>
          </cell>
          <cell r="T757" t="str">
            <v>-</v>
          </cell>
        </row>
        <row r="758">
          <cell r="R758">
            <v>0</v>
          </cell>
          <cell r="S758">
            <v>0</v>
          </cell>
          <cell r="T758">
            <v>0</v>
          </cell>
        </row>
        <row r="759">
          <cell r="R759">
            <v>0</v>
          </cell>
          <cell r="S759">
            <v>0</v>
          </cell>
          <cell r="T759">
            <v>0</v>
          </cell>
        </row>
        <row r="760">
          <cell r="R760">
            <v>31225101.01921384</v>
          </cell>
          <cell r="S760">
            <v>44013718.304189213</v>
          </cell>
          <cell r="T760">
            <v>38871099.339526981</v>
          </cell>
        </row>
        <row r="761">
          <cell r="R761">
            <v>16938199.01921384</v>
          </cell>
          <cell r="S761">
            <v>28659880.304189213</v>
          </cell>
          <cell r="T761">
            <v>21046071.339526985</v>
          </cell>
        </row>
        <row r="762">
          <cell r="R762">
            <v>16130858</v>
          </cell>
          <cell r="S762">
            <v>28659880.304189213</v>
          </cell>
          <cell r="T762">
            <v>21046071.339526985</v>
          </cell>
        </row>
        <row r="763">
          <cell r="R763">
            <v>807341.0192138399</v>
          </cell>
          <cell r="S763">
            <v>0</v>
          </cell>
          <cell r="T763">
            <v>0</v>
          </cell>
        </row>
        <row r="764">
          <cell r="R764">
            <v>0</v>
          </cell>
          <cell r="S764">
            <v>0</v>
          </cell>
          <cell r="T764">
            <v>0</v>
          </cell>
        </row>
        <row r="765">
          <cell r="R765">
            <v>14286902</v>
          </cell>
          <cell r="S765">
            <v>15353838</v>
          </cell>
          <cell r="T765">
            <v>17825028</v>
          </cell>
        </row>
        <row r="766">
          <cell r="R766">
            <v>14286902</v>
          </cell>
          <cell r="S766">
            <v>15353838</v>
          </cell>
          <cell r="T766">
            <v>17825028</v>
          </cell>
        </row>
        <row r="768">
          <cell r="R768">
            <v>13151216.072666667</v>
          </cell>
          <cell r="S768">
            <v>7431291.8812500006</v>
          </cell>
          <cell r="T768">
            <v>638681.34944999998</v>
          </cell>
        </row>
        <row r="769">
          <cell r="R769">
            <v>7248344</v>
          </cell>
          <cell r="S769">
            <v>7106110.9400000004</v>
          </cell>
          <cell r="T769">
            <v>470719.20819999999</v>
          </cell>
        </row>
        <row r="770">
          <cell r="R770">
            <v>5902872.0726666674</v>
          </cell>
          <cell r="S770">
            <v>325180.94125000003</v>
          </cell>
          <cell r="T770">
            <v>167962.14124999999</v>
          </cell>
        </row>
        <row r="774">
          <cell r="R774">
            <v>7200975.8704641908</v>
          </cell>
          <cell r="S774">
            <v>5213700.0572173912</v>
          </cell>
          <cell r="T774">
            <v>2008389.9330000002</v>
          </cell>
        </row>
        <row r="775">
          <cell r="R775">
            <v>0</v>
          </cell>
          <cell r="S775">
            <v>0</v>
          </cell>
          <cell r="T775">
            <v>0</v>
          </cell>
        </row>
        <row r="776">
          <cell r="R776">
            <v>0</v>
          </cell>
          <cell r="S776">
            <v>0</v>
          </cell>
          <cell r="T776">
            <v>0</v>
          </cell>
        </row>
        <row r="777">
          <cell r="R777">
            <v>362323.43530000001</v>
          </cell>
          <cell r="S777">
            <v>916213</v>
          </cell>
          <cell r="T777">
            <v>800583</v>
          </cell>
        </row>
        <row r="778">
          <cell r="R778">
            <v>1333729.8451641907</v>
          </cell>
          <cell r="S778">
            <v>463433</v>
          </cell>
          <cell r="T778">
            <v>475647</v>
          </cell>
        </row>
        <row r="779">
          <cell r="R779">
            <v>100742</v>
          </cell>
          <cell r="S779">
            <v>260000</v>
          </cell>
          <cell r="T779">
            <v>262000</v>
          </cell>
        </row>
        <row r="780">
          <cell r="R780">
            <v>211343</v>
          </cell>
          <cell r="S780">
            <v>165000</v>
          </cell>
          <cell r="T780">
            <v>170000</v>
          </cell>
        </row>
        <row r="781">
          <cell r="R781">
            <v>114294</v>
          </cell>
          <cell r="S781">
            <v>40000</v>
          </cell>
          <cell r="T781">
            <v>0</v>
          </cell>
        </row>
        <row r="782">
          <cell r="R782">
            <v>4944544</v>
          </cell>
          <cell r="S782">
            <v>3328704.8072173917</v>
          </cell>
          <cell r="T782">
            <v>286610.08299999998</v>
          </cell>
        </row>
        <row r="783">
          <cell r="R783">
            <v>133999.59000000008</v>
          </cell>
          <cell r="S783">
            <v>40349.25</v>
          </cell>
          <cell r="T783">
            <v>13549.849999999999</v>
          </cell>
        </row>
        <row r="786">
          <cell r="R786">
            <v>518194.413</v>
          </cell>
          <cell r="S786">
            <v>265000</v>
          </cell>
          <cell r="T786">
            <v>160000</v>
          </cell>
        </row>
        <row r="787">
          <cell r="R787">
            <v>0</v>
          </cell>
          <cell r="S787">
            <v>0</v>
          </cell>
          <cell r="T787">
            <v>0</v>
          </cell>
        </row>
        <row r="788">
          <cell r="R788">
            <v>518194.413</v>
          </cell>
          <cell r="S788">
            <v>265000</v>
          </cell>
          <cell r="T788">
            <v>160000</v>
          </cell>
        </row>
        <row r="790">
          <cell r="R790">
            <v>5526886</v>
          </cell>
          <cell r="S790">
            <v>2886491</v>
          </cell>
          <cell r="T790">
            <v>2886491</v>
          </cell>
        </row>
        <row r="791">
          <cell r="R791">
            <v>5526886</v>
          </cell>
          <cell r="S791">
            <v>2886491</v>
          </cell>
          <cell r="T791">
            <v>2886491</v>
          </cell>
        </row>
        <row r="794">
          <cell r="R794">
            <v>487621400.73833525</v>
          </cell>
          <cell r="S794">
            <v>454009793.01705647</v>
          </cell>
          <cell r="T794">
            <v>462378447.78016371</v>
          </cell>
        </row>
        <row r="795">
          <cell r="R795">
            <v>219291909.95936</v>
          </cell>
          <cell r="S795">
            <v>190594216.04523298</v>
          </cell>
          <cell r="T795">
            <v>186550550.81236961</v>
          </cell>
        </row>
        <row r="796">
          <cell r="R796">
            <v>219291909.95936</v>
          </cell>
          <cell r="S796">
            <v>190594216.04523298</v>
          </cell>
          <cell r="T796">
            <v>186550550.81236961</v>
          </cell>
        </row>
        <row r="797">
          <cell r="R797" t="str">
            <v>-</v>
          </cell>
          <cell r="S797" t="str">
            <v>-</v>
          </cell>
          <cell r="T797" t="str">
            <v>-</v>
          </cell>
        </row>
        <row r="798">
          <cell r="R798">
            <v>0</v>
          </cell>
          <cell r="S798">
            <v>0</v>
          </cell>
          <cell r="T798">
            <v>0</v>
          </cell>
        </row>
        <row r="799">
          <cell r="R799">
            <v>0</v>
          </cell>
          <cell r="S799">
            <v>0</v>
          </cell>
          <cell r="T799">
            <v>0</v>
          </cell>
        </row>
        <row r="800">
          <cell r="R800">
            <v>133575514.61140144</v>
          </cell>
          <cell r="S800">
            <v>142086665.23566487</v>
          </cell>
          <cell r="T800">
            <v>149303416.60971832</v>
          </cell>
        </row>
        <row r="801">
          <cell r="R801">
            <v>72877895.535013378</v>
          </cell>
          <cell r="S801">
            <v>74220472.240720004</v>
          </cell>
          <cell r="T801">
            <v>75521882.778113201</v>
          </cell>
        </row>
        <row r="802">
          <cell r="R802">
            <v>59756755.705999993</v>
          </cell>
          <cell r="S802">
            <v>64570604.70792</v>
          </cell>
          <cell r="T802">
            <v>65736937.626113206</v>
          </cell>
        </row>
        <row r="803">
          <cell r="R803">
            <v>13121139.829013389</v>
          </cell>
          <cell r="S803">
            <v>9649867.5328000002</v>
          </cell>
          <cell r="T803">
            <v>9784945.1520000007</v>
          </cell>
        </row>
        <row r="804">
          <cell r="R804">
            <v>0</v>
          </cell>
          <cell r="S804">
            <v>0</v>
          </cell>
          <cell r="T804">
            <v>0</v>
          </cell>
        </row>
        <row r="805">
          <cell r="R805">
            <v>60697619.076388061</v>
          </cell>
          <cell r="S805">
            <v>67866192.99494487</v>
          </cell>
          <cell r="T805">
            <v>73781533.831605107</v>
          </cell>
        </row>
        <row r="806">
          <cell r="R806">
            <v>60697619.076388061</v>
          </cell>
          <cell r="S806">
            <v>67866192.99494487</v>
          </cell>
          <cell r="T806">
            <v>73781533.831605107</v>
          </cell>
        </row>
        <row r="808">
          <cell r="R808">
            <v>92626730.432727501</v>
          </cell>
          <cell r="S808">
            <v>86111457.365097493</v>
          </cell>
          <cell r="T808">
            <v>87290671.258897498</v>
          </cell>
        </row>
        <row r="809">
          <cell r="R809">
            <v>11634088.278279999</v>
          </cell>
          <cell r="S809">
            <v>16035917.012</v>
          </cell>
          <cell r="T809">
            <v>18818097.920000002</v>
          </cell>
        </row>
        <row r="810">
          <cell r="R810">
            <v>80992642.154447496</v>
          </cell>
          <cell r="S810">
            <v>70075540.353097498</v>
          </cell>
          <cell r="T810">
            <v>68472573.338897496</v>
          </cell>
        </row>
        <row r="814">
          <cell r="R814">
            <v>25268315.190026607</v>
          </cell>
          <cell r="S814">
            <v>19989697</v>
          </cell>
          <cell r="T814">
            <v>23773079.636363637</v>
          </cell>
        </row>
        <row r="815">
          <cell r="R815">
            <v>0</v>
          </cell>
          <cell r="S815">
            <v>0</v>
          </cell>
          <cell r="T815">
            <v>0</v>
          </cell>
        </row>
        <row r="816">
          <cell r="R816">
            <v>0</v>
          </cell>
          <cell r="S816">
            <v>0</v>
          </cell>
          <cell r="T816">
            <v>0</v>
          </cell>
        </row>
        <row r="817">
          <cell r="R817">
            <v>4603058.9376369994</v>
          </cell>
          <cell r="S817">
            <v>4161139.9999999995</v>
          </cell>
          <cell r="T817">
            <v>4199300</v>
          </cell>
        </row>
        <row r="818">
          <cell r="R818">
            <v>3830542.7732962631</v>
          </cell>
          <cell r="S818">
            <v>4131952</v>
          </cell>
          <cell r="T818">
            <v>4545407</v>
          </cell>
        </row>
        <row r="819">
          <cell r="R819">
            <v>9896100</v>
          </cell>
          <cell r="S819">
            <v>2303526</v>
          </cell>
          <cell r="T819">
            <v>2533879</v>
          </cell>
        </row>
        <row r="820">
          <cell r="R820">
            <v>1381243</v>
          </cell>
          <cell r="S820">
            <v>1620336</v>
          </cell>
          <cell r="T820">
            <v>1847157</v>
          </cell>
        </row>
        <row r="821">
          <cell r="R821">
            <v>2956097</v>
          </cell>
          <cell r="S821">
            <v>3035986</v>
          </cell>
          <cell r="T821">
            <v>3756854</v>
          </cell>
        </row>
        <row r="822">
          <cell r="R822">
            <v>2035647</v>
          </cell>
          <cell r="S822">
            <v>2156757</v>
          </cell>
          <cell r="T822">
            <v>2294119</v>
          </cell>
        </row>
        <row r="823">
          <cell r="R823">
            <v>565626.47909334628</v>
          </cell>
          <cell r="S823">
            <v>2580000</v>
          </cell>
          <cell r="T823">
            <v>4596363.6363636358</v>
          </cell>
        </row>
        <row r="826">
          <cell r="R826">
            <v>1445813.5448197101</v>
          </cell>
          <cell r="S826">
            <v>1765597.3710610881</v>
          </cell>
          <cell r="T826">
            <v>1998569.4628146994</v>
          </cell>
        </row>
        <row r="827">
          <cell r="R827">
            <v>730435</v>
          </cell>
          <cell r="S827">
            <v>766956.75</v>
          </cell>
          <cell r="T827">
            <v>805304.58750000002</v>
          </cell>
        </row>
        <row r="828">
          <cell r="R828">
            <v>715378.54481971008</v>
          </cell>
          <cell r="S828">
            <v>998640.62106108794</v>
          </cell>
          <cell r="T828">
            <v>1193264.8753146993</v>
          </cell>
        </row>
        <row r="830">
          <cell r="R830">
            <v>15413117</v>
          </cell>
          <cell r="S830">
            <v>13462160</v>
          </cell>
          <cell r="T830">
            <v>13462160</v>
          </cell>
        </row>
        <row r="831">
          <cell r="R831">
            <v>15413117</v>
          </cell>
          <cell r="S831">
            <v>13462160</v>
          </cell>
          <cell r="T831">
            <v>13462160</v>
          </cell>
        </row>
        <row r="834">
          <cell r="R834">
            <v>2669845.6897109747</v>
          </cell>
          <cell r="S834">
            <v>1336506</v>
          </cell>
          <cell r="T834">
            <v>1381186</v>
          </cell>
        </row>
        <row r="835">
          <cell r="R835">
            <v>400638475.87071991</v>
          </cell>
          <cell r="S835">
            <v>390177433.75796986</v>
          </cell>
          <cell r="T835">
            <v>400909334.53956842</v>
          </cell>
        </row>
        <row r="836">
          <cell r="R836">
            <v>164836226.97542241</v>
          </cell>
          <cell r="S836">
            <v>163739167.00668985</v>
          </cell>
          <cell r="T836">
            <v>168230922.27030075</v>
          </cell>
        </row>
        <row r="837">
          <cell r="R837">
            <v>164612048.97542241</v>
          </cell>
          <cell r="S837">
            <v>163499342.90545648</v>
          </cell>
          <cell r="T837">
            <v>167833910.08434397</v>
          </cell>
        </row>
        <row r="838">
          <cell r="R838" t="str">
            <v>-</v>
          </cell>
          <cell r="S838" t="str">
            <v>-</v>
          </cell>
          <cell r="T838" t="str">
            <v>-</v>
          </cell>
        </row>
        <row r="839">
          <cell r="R839">
            <v>224178</v>
          </cell>
          <cell r="S839">
            <v>239824.10123336446</v>
          </cell>
          <cell r="T839">
            <v>397012.18595677341</v>
          </cell>
        </row>
        <row r="840">
          <cell r="R840">
            <v>0</v>
          </cell>
          <cell r="S840">
            <v>0</v>
          </cell>
          <cell r="T840">
            <v>0</v>
          </cell>
        </row>
        <row r="841">
          <cell r="R841">
            <v>111200503.98397507</v>
          </cell>
          <cell r="S841">
            <v>111759598.16121574</v>
          </cell>
          <cell r="T841">
            <v>114314557.06994687</v>
          </cell>
        </row>
        <row r="842">
          <cell r="R842">
            <v>60626546.300566494</v>
          </cell>
          <cell r="S842">
            <v>60016695.432757959</v>
          </cell>
          <cell r="T842">
            <v>61004539.495689914</v>
          </cell>
        </row>
        <row r="843">
          <cell r="R843">
            <v>48563003.922646224</v>
          </cell>
          <cell r="S843">
            <v>51539417.079851188</v>
          </cell>
          <cell r="T843">
            <v>52477706.568145826</v>
          </cell>
        </row>
        <row r="844">
          <cell r="R844">
            <v>12063542.377920268</v>
          </cell>
          <cell r="S844">
            <v>8477278.3529067729</v>
          </cell>
          <cell r="T844">
            <v>8526832.9275440909</v>
          </cell>
        </row>
        <row r="845">
          <cell r="R845">
            <v>0</v>
          </cell>
          <cell r="S845">
            <v>0</v>
          </cell>
          <cell r="T845">
            <v>0</v>
          </cell>
        </row>
        <row r="846">
          <cell r="R846">
            <v>50573957.683408573</v>
          </cell>
          <cell r="S846">
            <v>51742902.728457779</v>
          </cell>
          <cell r="T846">
            <v>53310017.574256957</v>
          </cell>
        </row>
        <row r="847">
          <cell r="R847">
            <v>50573957.683408573</v>
          </cell>
          <cell r="S847">
            <v>51742902.728457779</v>
          </cell>
          <cell r="T847">
            <v>53310017.574256957</v>
          </cell>
        </row>
        <row r="849">
          <cell r="R849">
            <v>88252715.155379981</v>
          </cell>
          <cell r="S849">
            <v>84582908.125576586</v>
          </cell>
          <cell r="T849">
            <v>85268811.066367224</v>
          </cell>
        </row>
        <row r="850">
          <cell r="R850">
            <v>9133670.6799999997</v>
          </cell>
          <cell r="S850">
            <v>15915411.535296597</v>
          </cell>
          <cell r="T850">
            <v>18234919.901167233</v>
          </cell>
        </row>
        <row r="851">
          <cell r="R851">
            <v>79119044.475379989</v>
          </cell>
          <cell r="S851">
            <v>68667496.590279996</v>
          </cell>
          <cell r="T851">
            <v>67033891.165199995</v>
          </cell>
        </row>
        <row r="855">
          <cell r="R855">
            <v>24285305.210899554</v>
          </cell>
          <cell r="S855">
            <v>18223673.53431021</v>
          </cell>
          <cell r="T855">
            <v>21097674.551630884</v>
          </cell>
        </row>
        <row r="856">
          <cell r="R856">
            <v>0</v>
          </cell>
          <cell r="S856">
            <v>0</v>
          </cell>
          <cell r="T856">
            <v>0</v>
          </cell>
        </row>
        <row r="857">
          <cell r="R857">
            <v>0</v>
          </cell>
          <cell r="S857">
            <v>0</v>
          </cell>
          <cell r="T857">
            <v>0</v>
          </cell>
        </row>
        <row r="858">
          <cell r="R858">
            <v>3875803.6749734096</v>
          </cell>
          <cell r="S858">
            <v>3252460.5367072471</v>
          </cell>
          <cell r="T858">
            <v>3353930.1737607345</v>
          </cell>
        </row>
        <row r="859">
          <cell r="R859">
            <v>3672383.7435501739</v>
          </cell>
          <cell r="S859">
            <v>3975286.5522721894</v>
          </cell>
          <cell r="T859">
            <v>4373918.9854594115</v>
          </cell>
        </row>
        <row r="860">
          <cell r="R860">
            <v>9652672</v>
          </cell>
          <cell r="S860">
            <v>1977760.37</v>
          </cell>
          <cell r="T860">
            <v>2008962.0630000001</v>
          </cell>
        </row>
        <row r="861">
          <cell r="R861">
            <v>1309497.06</v>
          </cell>
          <cell r="S861">
            <v>1740454.02</v>
          </cell>
          <cell r="T861">
            <v>1770278.3303999999</v>
          </cell>
        </row>
        <row r="862">
          <cell r="R862">
            <v>2851006</v>
          </cell>
          <cell r="S862">
            <v>2905507.69</v>
          </cell>
          <cell r="T862">
            <v>3608246.74</v>
          </cell>
        </row>
        <row r="863">
          <cell r="R863">
            <v>2025284</v>
          </cell>
          <cell r="S863">
            <v>2064256.3199999998</v>
          </cell>
          <cell r="T863">
            <v>2132430.98</v>
          </cell>
        </row>
        <row r="864">
          <cell r="R864">
            <v>898658.73237597081</v>
          </cell>
          <cell r="S864">
            <v>2307948.0453307773</v>
          </cell>
          <cell r="T864">
            <v>3849907.2790107392</v>
          </cell>
        </row>
        <row r="867">
          <cell r="R867">
            <v>1792943.5450429246</v>
          </cell>
          <cell r="S867">
            <v>2123772.4901774395</v>
          </cell>
          <cell r="T867">
            <v>2184643.7613226566</v>
          </cell>
        </row>
        <row r="868">
          <cell r="R868">
            <v>697296.12591000006</v>
          </cell>
          <cell r="S868">
            <v>730449.75362400012</v>
          </cell>
          <cell r="T868">
            <v>734142.60368405003</v>
          </cell>
        </row>
        <row r="869">
          <cell r="R869">
            <v>1095647.4191329246</v>
          </cell>
          <cell r="S869">
            <v>1393322.7365534394</v>
          </cell>
          <cell r="T869">
            <v>1450501.1576386064</v>
          </cell>
        </row>
        <row r="871">
          <cell r="R871">
            <v>10270782</v>
          </cell>
          <cell r="S871">
            <v>9748315.4399999995</v>
          </cell>
          <cell r="T871">
            <v>9812726.8200000022</v>
          </cell>
        </row>
        <row r="872">
          <cell r="R872">
            <v>10270782</v>
          </cell>
          <cell r="S872">
            <v>9748315.4399999995</v>
          </cell>
          <cell r="T872">
            <v>9812726.8200000022</v>
          </cell>
        </row>
        <row r="875">
          <cell r="R875">
            <v>-1</v>
          </cell>
          <cell r="S875">
            <v>-0.99999994039535522</v>
          </cell>
          <cell r="T875">
            <v>-1</v>
          </cell>
        </row>
        <row r="876">
          <cell r="R876">
            <v>484951555.04862428</v>
          </cell>
          <cell r="S876">
            <v>452673287.01705647</v>
          </cell>
          <cell r="T876">
            <v>460997261.78016371</v>
          </cell>
        </row>
        <row r="877">
          <cell r="R877">
            <v>219814820.95936</v>
          </cell>
          <cell r="S877">
            <v>190594216.04523298</v>
          </cell>
          <cell r="T877">
            <v>186550550.81236961</v>
          </cell>
        </row>
        <row r="878">
          <cell r="R878">
            <v>219814820.95936</v>
          </cell>
          <cell r="S878">
            <v>190594216.04523298</v>
          </cell>
          <cell r="T878">
            <v>186550550.81236961</v>
          </cell>
        </row>
        <row r="879">
          <cell r="R879" t="str">
            <v>-</v>
          </cell>
          <cell r="S879" t="str">
            <v>-</v>
          </cell>
          <cell r="T879" t="str">
            <v>-</v>
          </cell>
        </row>
        <row r="880">
          <cell r="R880">
            <v>0</v>
          </cell>
          <cell r="S880">
            <v>0</v>
          </cell>
          <cell r="T880">
            <v>0</v>
          </cell>
        </row>
        <row r="881">
          <cell r="R881">
            <v>0</v>
          </cell>
          <cell r="S881">
            <v>0</v>
          </cell>
          <cell r="T881">
            <v>0</v>
          </cell>
        </row>
        <row r="882">
          <cell r="R882">
            <v>132057466.43151005</v>
          </cell>
          <cell r="S882">
            <v>140834474.23566487</v>
          </cell>
          <cell r="T882">
            <v>148001225.60971832</v>
          </cell>
        </row>
        <row r="883">
          <cell r="R883">
            <v>71376584.355121985</v>
          </cell>
          <cell r="S883">
            <v>72970472.240720004</v>
          </cell>
          <cell r="T883">
            <v>74221882.778113201</v>
          </cell>
        </row>
        <row r="884">
          <cell r="R884">
            <v>57837346.705999993</v>
          </cell>
          <cell r="S884">
            <v>63320604.70792</v>
          </cell>
          <cell r="T884">
            <v>64436937.626113206</v>
          </cell>
        </row>
        <row r="885">
          <cell r="R885">
            <v>13539237.649121998</v>
          </cell>
          <cell r="S885">
            <v>9649867.5328000002</v>
          </cell>
          <cell r="T885">
            <v>9784945.1520000007</v>
          </cell>
        </row>
        <row r="886">
          <cell r="R886">
            <v>0</v>
          </cell>
          <cell r="S886">
            <v>0</v>
          </cell>
          <cell r="T886">
            <v>0</v>
          </cell>
        </row>
        <row r="887">
          <cell r="R887">
            <v>60680882.076388061</v>
          </cell>
          <cell r="S887">
            <v>67864001.99494487</v>
          </cell>
          <cell r="T887">
            <v>73779342.831605107</v>
          </cell>
        </row>
        <row r="888">
          <cell r="R888">
            <v>60680882.076388061</v>
          </cell>
          <cell r="S888">
            <v>67864001.99494487</v>
          </cell>
          <cell r="T888">
            <v>73779342.831605107</v>
          </cell>
        </row>
        <row r="890">
          <cell r="R890">
            <v>92360051.432727501</v>
          </cell>
          <cell r="S890">
            <v>86111457.365097493</v>
          </cell>
          <cell r="T890">
            <v>87290671.258897498</v>
          </cell>
        </row>
        <row r="891">
          <cell r="R891">
            <v>11453401.278279999</v>
          </cell>
          <cell r="S891">
            <v>16035917.012</v>
          </cell>
          <cell r="T891">
            <v>18818097.920000002</v>
          </cell>
        </row>
        <row r="892">
          <cell r="R892">
            <v>80906650.154447496</v>
          </cell>
          <cell r="S892">
            <v>70075540.353097498</v>
          </cell>
          <cell r="T892">
            <v>68472573.338897496</v>
          </cell>
        </row>
        <row r="896">
          <cell r="R896">
            <v>25233445.68020704</v>
          </cell>
          <cell r="S896">
            <v>19905382</v>
          </cell>
          <cell r="T896">
            <v>23694084.636363637</v>
          </cell>
        </row>
        <row r="897">
          <cell r="R897">
            <v>0</v>
          </cell>
          <cell r="S897">
            <v>0</v>
          </cell>
          <cell r="T897">
            <v>0</v>
          </cell>
        </row>
        <row r="898">
          <cell r="R898">
            <v>0</v>
          </cell>
          <cell r="S898">
            <v>0</v>
          </cell>
          <cell r="T898">
            <v>0</v>
          </cell>
        </row>
        <row r="899">
          <cell r="R899">
            <v>4681999.999716999</v>
          </cell>
          <cell r="S899">
            <v>4161139.9999999995</v>
          </cell>
          <cell r="T899">
            <v>4199300</v>
          </cell>
        </row>
        <row r="900">
          <cell r="R900">
            <v>3869445.9348800434</v>
          </cell>
          <cell r="S900">
            <v>4131952</v>
          </cell>
          <cell r="T900">
            <v>4545407</v>
          </cell>
        </row>
        <row r="901">
          <cell r="R901">
            <v>9898229</v>
          </cell>
          <cell r="S901">
            <v>2303526</v>
          </cell>
          <cell r="T901">
            <v>2533879</v>
          </cell>
        </row>
        <row r="902">
          <cell r="R902">
            <v>1381243</v>
          </cell>
          <cell r="S902">
            <v>1620336</v>
          </cell>
          <cell r="T902">
            <v>1847157</v>
          </cell>
        </row>
        <row r="903">
          <cell r="R903">
            <v>2956097</v>
          </cell>
          <cell r="S903">
            <v>3035986</v>
          </cell>
          <cell r="T903">
            <v>3756854</v>
          </cell>
        </row>
        <row r="904">
          <cell r="R904">
            <v>1903717</v>
          </cell>
          <cell r="S904">
            <v>2072442</v>
          </cell>
          <cell r="T904">
            <v>2215124</v>
          </cell>
        </row>
        <row r="905">
          <cell r="R905">
            <v>542713.74560999998</v>
          </cell>
          <cell r="S905">
            <v>2580000</v>
          </cell>
          <cell r="T905">
            <v>4596363.6363636358</v>
          </cell>
        </row>
        <row r="908">
          <cell r="R908">
            <v>1445813.5448197101</v>
          </cell>
          <cell r="S908">
            <v>1765597.3710610881</v>
          </cell>
          <cell r="T908">
            <v>1998569.4628146994</v>
          </cell>
        </row>
        <row r="909">
          <cell r="R909">
            <v>730435</v>
          </cell>
          <cell r="S909">
            <v>766956.75</v>
          </cell>
          <cell r="T909">
            <v>805304.58750000002</v>
          </cell>
        </row>
        <row r="910">
          <cell r="R910">
            <v>715378.54481971008</v>
          </cell>
          <cell r="S910">
            <v>998640.62106108794</v>
          </cell>
          <cell r="T910">
            <v>1193264.8753146993</v>
          </cell>
        </row>
        <row r="912">
          <cell r="R912">
            <v>14039957</v>
          </cell>
          <cell r="S912">
            <v>13462160</v>
          </cell>
          <cell r="T912">
            <v>13462160</v>
          </cell>
        </row>
        <row r="913">
          <cell r="R913">
            <v>14039957</v>
          </cell>
          <cell r="S913">
            <v>13462160</v>
          </cell>
          <cell r="T913">
            <v>13462160</v>
          </cell>
        </row>
        <row r="916">
          <cell r="R916">
            <v>275285916.47395772</v>
          </cell>
          <cell r="S916">
            <v>267440839.9805018</v>
          </cell>
          <cell r="T916">
            <v>276958600.23430741</v>
          </cell>
        </row>
        <row r="917">
          <cell r="R917">
            <v>99426801.662198529</v>
          </cell>
          <cell r="S917">
            <v>99939814.821222886</v>
          </cell>
          <cell r="T917">
            <v>103289007.23582977</v>
          </cell>
        </row>
        <row r="918">
          <cell r="R918">
            <v>99426801.662198529</v>
          </cell>
          <cell r="S918">
            <v>99939814.821222886</v>
          </cell>
          <cell r="T918">
            <v>103289007.23582977</v>
          </cell>
        </row>
        <row r="919">
          <cell r="R919" t="str">
            <v>-</v>
          </cell>
          <cell r="S919" t="str">
            <v>-</v>
          </cell>
          <cell r="T919" t="str">
            <v>-</v>
          </cell>
        </row>
        <row r="920">
          <cell r="R920">
            <v>0</v>
          </cell>
          <cell r="S920">
            <v>0</v>
          </cell>
          <cell r="T920">
            <v>0</v>
          </cell>
        </row>
        <row r="921">
          <cell r="R921">
            <v>0</v>
          </cell>
          <cell r="S921">
            <v>0</v>
          </cell>
          <cell r="T921">
            <v>0</v>
          </cell>
        </row>
        <row r="922">
          <cell r="R922">
            <v>87137078.277109921</v>
          </cell>
          <cell r="S922">
            <v>89698725.476217479</v>
          </cell>
          <cell r="T922">
            <v>92910125.916540414</v>
          </cell>
        </row>
        <row r="923">
          <cell r="R923">
            <v>48620085.072744504</v>
          </cell>
          <cell r="S923">
            <v>48475621.973929524</v>
          </cell>
          <cell r="T923">
            <v>50263715.918665268</v>
          </cell>
        </row>
        <row r="924">
          <cell r="R924">
            <v>37804631.473556764</v>
          </cell>
          <cell r="S924">
            <v>41268538.839826502</v>
          </cell>
          <cell r="T924">
            <v>42940190.884438857</v>
          </cell>
        </row>
        <row r="925">
          <cell r="R925">
            <v>10815453.599187735</v>
          </cell>
          <cell r="S925">
            <v>7207083.1341030216</v>
          </cell>
          <cell r="T925">
            <v>7323525.0342264092</v>
          </cell>
        </row>
        <row r="926">
          <cell r="R926">
            <v>0</v>
          </cell>
          <cell r="S926">
            <v>0</v>
          </cell>
          <cell r="T926">
            <v>0</v>
          </cell>
        </row>
        <row r="927">
          <cell r="R927">
            <v>38516993.204365417</v>
          </cell>
          <cell r="S927">
            <v>41223103.502287962</v>
          </cell>
          <cell r="T927">
            <v>42646409.997875139</v>
          </cell>
        </row>
        <row r="928">
          <cell r="R928">
            <v>38516993.204365417</v>
          </cell>
          <cell r="S928">
            <v>41223103.502287962</v>
          </cell>
          <cell r="T928">
            <v>42646409.997875139</v>
          </cell>
        </row>
        <row r="930">
          <cell r="R930">
            <v>66405016.300379992</v>
          </cell>
          <cell r="S930">
            <v>61593404.425576597</v>
          </cell>
          <cell r="T930">
            <v>62128721.122567229</v>
          </cell>
        </row>
        <row r="931">
          <cell r="R931">
            <v>7343318</v>
          </cell>
          <cell r="S931">
            <v>13296143.215296596</v>
          </cell>
          <cell r="T931">
            <v>15467297.747367231</v>
          </cell>
        </row>
        <row r="932">
          <cell r="R932">
            <v>59061698.300379992</v>
          </cell>
          <cell r="S932">
            <v>48297261.210280001</v>
          </cell>
          <cell r="T932">
            <v>46661423.375199996</v>
          </cell>
        </row>
        <row r="936">
          <cell r="R936">
            <v>20924142.46111162</v>
          </cell>
          <cell r="S936">
            <v>14622655.003225859</v>
          </cell>
          <cell r="T936">
            <v>17018259.861667819</v>
          </cell>
        </row>
        <row r="937">
          <cell r="R937">
            <v>0</v>
          </cell>
          <cell r="S937">
            <v>0</v>
          </cell>
          <cell r="T937">
            <v>0</v>
          </cell>
        </row>
        <row r="938">
          <cell r="R938">
            <v>0</v>
          </cell>
          <cell r="S938">
            <v>0</v>
          </cell>
          <cell r="T938">
            <v>0</v>
          </cell>
        </row>
        <row r="939">
          <cell r="R939">
            <v>2897305.0137094427</v>
          </cell>
          <cell r="S939">
            <v>2565644.9079989586</v>
          </cell>
          <cell r="T939">
            <v>2670605.1376559008</v>
          </cell>
        </row>
        <row r="940">
          <cell r="R940">
            <v>2686626.5547048626</v>
          </cell>
          <cell r="S940">
            <v>2865886.5952269002</v>
          </cell>
          <cell r="T940">
            <v>3194469.6248300998</v>
          </cell>
        </row>
        <row r="941">
          <cell r="R941">
            <v>9467185</v>
          </cell>
          <cell r="S941">
            <v>1757848.21</v>
          </cell>
          <cell r="T941">
            <v>1808667.9910000002</v>
          </cell>
        </row>
        <row r="942">
          <cell r="R942">
            <v>1160823.06</v>
          </cell>
          <cell r="S942">
            <v>1421857.7</v>
          </cell>
          <cell r="T942">
            <v>1439399.2</v>
          </cell>
        </row>
        <row r="943">
          <cell r="R943">
            <v>2568236</v>
          </cell>
          <cell r="S943">
            <v>2610330.69</v>
          </cell>
          <cell r="T943">
            <v>3210242.74</v>
          </cell>
        </row>
        <row r="944">
          <cell r="R944">
            <v>1793989</v>
          </cell>
          <cell r="S944">
            <v>1827286.9</v>
          </cell>
          <cell r="T944">
            <v>1891093.35</v>
          </cell>
        </row>
        <row r="945">
          <cell r="R945">
            <v>349977.83269731607</v>
          </cell>
          <cell r="S945">
            <v>1573800</v>
          </cell>
          <cell r="T945">
            <v>2803781.8181818179</v>
          </cell>
        </row>
        <row r="948">
          <cell r="R948">
            <v>1392877.7731576674</v>
          </cell>
          <cell r="S948">
            <v>1586240.2542590038</v>
          </cell>
          <cell r="T948">
            <v>1612486.0977021432</v>
          </cell>
        </row>
        <row r="949">
          <cell r="R949">
            <v>566213.28</v>
          </cell>
          <cell r="S949">
            <v>592473.9</v>
          </cell>
          <cell r="T949">
            <v>590891.75</v>
          </cell>
        </row>
        <row r="950">
          <cell r="R950">
            <v>826664.49315766722</v>
          </cell>
          <cell r="S950">
            <v>993766.35425900365</v>
          </cell>
          <cell r="T950">
            <v>1021594.3477021432</v>
          </cell>
        </row>
        <row r="952">
          <cell r="R952">
            <v>0</v>
          </cell>
          <cell r="S952">
            <v>0</v>
          </cell>
          <cell r="T952">
            <v>0</v>
          </cell>
        </row>
        <row r="953">
          <cell r="R953">
            <v>0</v>
          </cell>
          <cell r="S953">
            <v>0</v>
          </cell>
          <cell r="T953">
            <v>0</v>
          </cell>
        </row>
        <row r="956">
          <cell r="R956">
            <v>209665638.57466656</v>
          </cell>
          <cell r="S956">
            <v>185232447.0365546</v>
          </cell>
          <cell r="T956">
            <v>184038661.54585639</v>
          </cell>
        </row>
        <row r="957">
          <cell r="R957">
            <v>120388019.29716147</v>
          </cell>
          <cell r="S957">
            <v>90654401.224010095</v>
          </cell>
          <cell r="T957">
            <v>83261543.576539844</v>
          </cell>
        </row>
        <row r="958">
          <cell r="R958">
            <v>120388019.29716147</v>
          </cell>
          <cell r="S958">
            <v>90654401.224010095</v>
          </cell>
          <cell r="T958">
            <v>83261543.576539844</v>
          </cell>
        </row>
        <row r="959">
          <cell r="R959" t="str">
            <v>-</v>
          </cell>
          <cell r="S959" t="str">
            <v>-</v>
          </cell>
          <cell r="T959" t="str">
            <v>-</v>
          </cell>
        </row>
        <row r="960">
          <cell r="R960">
            <v>0</v>
          </cell>
          <cell r="S960">
            <v>0</v>
          </cell>
          <cell r="T960">
            <v>0</v>
          </cell>
        </row>
        <row r="961">
          <cell r="R961">
            <v>0</v>
          </cell>
          <cell r="S961">
            <v>0</v>
          </cell>
          <cell r="T961">
            <v>0</v>
          </cell>
        </row>
        <row r="962">
          <cell r="R962">
            <v>44920388.154400133</v>
          </cell>
          <cell r="S962">
            <v>51135748.759447381</v>
          </cell>
          <cell r="T962">
            <v>55091099.693177909</v>
          </cell>
        </row>
        <row r="963">
          <cell r="R963">
            <v>22756499.282377489</v>
          </cell>
          <cell r="S963">
            <v>24494850.266790476</v>
          </cell>
          <cell r="T963">
            <v>23958166.859447941</v>
          </cell>
        </row>
        <row r="964">
          <cell r="R964">
            <v>20032715.232443228</v>
          </cell>
          <cell r="S964">
            <v>22052065.868093498</v>
          </cell>
          <cell r="T964">
            <v>21496746.741674349</v>
          </cell>
        </row>
        <row r="965">
          <cell r="R965">
            <v>2723784.0499342624</v>
          </cell>
          <cell r="S965">
            <v>2442784.3986969786</v>
          </cell>
          <cell r="T965">
            <v>2461420.1177735915</v>
          </cell>
        </row>
        <row r="966">
          <cell r="R966">
            <v>0</v>
          </cell>
          <cell r="S966">
            <v>0</v>
          </cell>
          <cell r="T966">
            <v>0</v>
          </cell>
        </row>
        <row r="967">
          <cell r="R967">
            <v>22163888.872022644</v>
          </cell>
          <cell r="S967">
            <v>26640898.492656909</v>
          </cell>
          <cell r="T967">
            <v>31132932.833729967</v>
          </cell>
        </row>
        <row r="968">
          <cell r="R968">
            <v>22163888.872022644</v>
          </cell>
          <cell r="S968">
            <v>26640898.492656909</v>
          </cell>
          <cell r="T968">
            <v>31132932.833729967</v>
          </cell>
        </row>
        <row r="970">
          <cell r="R970">
            <v>25955035.132347502</v>
          </cell>
          <cell r="S970">
            <v>24518052.939520903</v>
          </cell>
          <cell r="T970">
            <v>25161950.136330269</v>
          </cell>
        </row>
        <row r="971">
          <cell r="R971">
            <v>4110083.2782799993</v>
          </cell>
          <cell r="S971">
            <v>2739773.7967034038</v>
          </cell>
          <cell r="T971">
            <v>3350800.1726327706</v>
          </cell>
        </row>
        <row r="972">
          <cell r="R972">
            <v>21844951.854067504</v>
          </cell>
          <cell r="S972">
            <v>21778279.142817497</v>
          </cell>
          <cell r="T972">
            <v>21811149.963697501</v>
          </cell>
        </row>
        <row r="976">
          <cell r="R976">
            <v>4309303.219095421</v>
          </cell>
          <cell r="S976">
            <v>5282726.9967741407</v>
          </cell>
          <cell r="T976">
            <v>6675824.7746958174</v>
          </cell>
        </row>
        <row r="977">
          <cell r="R977">
            <v>0</v>
          </cell>
          <cell r="S977">
            <v>0</v>
          </cell>
          <cell r="T977">
            <v>0</v>
          </cell>
        </row>
        <row r="978">
          <cell r="R978">
            <v>0</v>
          </cell>
          <cell r="S978">
            <v>0</v>
          </cell>
          <cell r="T978">
            <v>0</v>
          </cell>
        </row>
        <row r="979">
          <cell r="R979">
            <v>1784694.9860075563</v>
          </cell>
          <cell r="S979">
            <v>1595495.0920010409</v>
          </cell>
          <cell r="T979">
            <v>1528694.8623440992</v>
          </cell>
        </row>
        <row r="980">
          <cell r="R980">
            <v>1182819.3801751807</v>
          </cell>
          <cell r="S980">
            <v>1266065.4047730998</v>
          </cell>
          <cell r="T980">
            <v>1350937.3751699002</v>
          </cell>
        </row>
        <row r="981">
          <cell r="R981">
            <v>431044</v>
          </cell>
          <cell r="S981">
            <v>545677.79</v>
          </cell>
          <cell r="T981">
            <v>725211.00899999985</v>
          </cell>
        </row>
        <row r="982">
          <cell r="R982">
            <v>220419.93999999994</v>
          </cell>
          <cell r="S982">
            <v>198478.30000000005</v>
          </cell>
          <cell r="T982">
            <v>407757.80000000005</v>
          </cell>
        </row>
        <row r="983">
          <cell r="R983">
            <v>387861</v>
          </cell>
          <cell r="S983">
            <v>425655.31000000006</v>
          </cell>
          <cell r="T983">
            <v>546611.25999999978</v>
          </cell>
        </row>
        <row r="984">
          <cell r="R984">
            <v>109728</v>
          </cell>
          <cell r="S984">
            <v>245155.10000000009</v>
          </cell>
          <cell r="T984">
            <v>324030.64999999991</v>
          </cell>
        </row>
        <row r="985">
          <cell r="R985">
            <v>192735.91291268391</v>
          </cell>
          <cell r="S985">
            <v>1006200</v>
          </cell>
          <cell r="T985">
            <v>1792581.8181818179</v>
          </cell>
        </row>
        <row r="988">
          <cell r="R988">
            <v>52935.771662042825</v>
          </cell>
          <cell r="S988">
            <v>179357.11680208426</v>
          </cell>
          <cell r="T988">
            <v>386083.36511255603</v>
          </cell>
        </row>
        <row r="989">
          <cell r="R989">
            <v>164221.71999999997</v>
          </cell>
          <cell r="S989">
            <v>174482.84999999998</v>
          </cell>
          <cell r="T989">
            <v>214412.83750000002</v>
          </cell>
        </row>
        <row r="990">
          <cell r="R990">
            <v>-111285.94833795715</v>
          </cell>
          <cell r="S990">
            <v>4874.266802084283</v>
          </cell>
          <cell r="T990">
            <v>171670.527612556</v>
          </cell>
        </row>
        <row r="992">
          <cell r="R992">
            <v>14039957</v>
          </cell>
          <cell r="S992">
            <v>13462160</v>
          </cell>
          <cell r="T992">
            <v>13462160</v>
          </cell>
        </row>
        <row r="993">
          <cell r="R993">
            <v>14039957</v>
          </cell>
          <cell r="S993">
            <v>13462160</v>
          </cell>
          <cell r="T993">
            <v>13462160</v>
          </cell>
        </row>
        <row r="996">
          <cell r="R996">
            <v>0</v>
          </cell>
          <cell r="S996">
            <v>0</v>
          </cell>
          <cell r="T996">
            <v>0</v>
          </cell>
        </row>
        <row r="997">
          <cell r="R997">
            <v>125352560.39676221</v>
          </cell>
          <cell r="S997">
            <v>122736594.777468</v>
          </cell>
          <cell r="T997">
            <v>123950735.30526105</v>
          </cell>
        </row>
        <row r="998">
          <cell r="R998">
            <v>65409425.313223891</v>
          </cell>
          <cell r="S998">
            <v>63799352.185466953</v>
          </cell>
          <cell r="T998">
            <v>64941915.034470968</v>
          </cell>
        </row>
        <row r="999">
          <cell r="R999">
            <v>65185247.313223891</v>
          </cell>
          <cell r="S999">
            <v>63559528.084233589</v>
          </cell>
          <cell r="T999">
            <v>64544902.848514192</v>
          </cell>
        </row>
        <row r="1000">
          <cell r="R1000" t="str">
            <v>-</v>
          </cell>
          <cell r="S1000" t="str">
            <v>-</v>
          </cell>
          <cell r="T1000" t="str">
            <v>-</v>
          </cell>
        </row>
        <row r="1001">
          <cell r="R1001">
            <v>224178</v>
          </cell>
          <cell r="S1001">
            <v>239824.10123336446</v>
          </cell>
          <cell r="T1001">
            <v>397012.18595677341</v>
          </cell>
        </row>
        <row r="1002">
          <cell r="R1002">
            <v>0</v>
          </cell>
          <cell r="S1002">
            <v>0</v>
          </cell>
          <cell r="T1002">
            <v>0</v>
          </cell>
        </row>
        <row r="1003">
          <cell r="R1003">
            <v>24063425.706865147</v>
          </cell>
          <cell r="S1003">
            <v>22060872.684998255</v>
          </cell>
          <cell r="T1003">
            <v>21404431.153406471</v>
          </cell>
        </row>
        <row r="1004">
          <cell r="R1004">
            <v>12006461.227821989</v>
          </cell>
          <cell r="S1004">
            <v>11541073.458828434</v>
          </cell>
          <cell r="T1004">
            <v>10740823.577024652</v>
          </cell>
        </row>
        <row r="1005">
          <cell r="R1005">
            <v>10758372.449089456</v>
          </cell>
          <cell r="S1005">
            <v>10270878.240024684</v>
          </cell>
          <cell r="T1005">
            <v>9537515.683706969</v>
          </cell>
        </row>
        <row r="1006">
          <cell r="R1006">
            <v>1248088.7787325329</v>
          </cell>
          <cell r="S1006">
            <v>1270195.2188037513</v>
          </cell>
          <cell r="T1006">
            <v>1203307.8933176822</v>
          </cell>
        </row>
        <row r="1007">
          <cell r="R1007">
            <v>0</v>
          </cell>
          <cell r="S1007">
            <v>0</v>
          </cell>
          <cell r="T1007">
            <v>0</v>
          </cell>
        </row>
        <row r="1008">
          <cell r="R1008">
            <v>12056964.47904316</v>
          </cell>
          <cell r="S1008">
            <v>10519799.226169821</v>
          </cell>
          <cell r="T1008">
            <v>10663607.576381821</v>
          </cell>
        </row>
        <row r="1009">
          <cell r="R1009">
            <v>12056964.47904316</v>
          </cell>
          <cell r="S1009">
            <v>10519799.226169821</v>
          </cell>
          <cell r="T1009">
            <v>10663607.576381821</v>
          </cell>
        </row>
        <row r="1011">
          <cell r="R1011">
            <v>21847698.854999997</v>
          </cell>
          <cell r="S1011">
            <v>22989503.699999999</v>
          </cell>
          <cell r="T1011">
            <v>23140089.943799999</v>
          </cell>
        </row>
        <row r="1012">
          <cell r="R1012">
            <v>1790352.6799999997</v>
          </cell>
          <cell r="S1012">
            <v>2619268.3199999998</v>
          </cell>
          <cell r="T1012">
            <v>2767622.1538</v>
          </cell>
        </row>
        <row r="1013">
          <cell r="R1013">
            <v>20057346.174999997</v>
          </cell>
          <cell r="S1013">
            <v>20370235.379999999</v>
          </cell>
          <cell r="T1013">
            <v>20372467.789999999</v>
          </cell>
        </row>
        <row r="1017">
          <cell r="R1017">
            <v>3361162.7497879323</v>
          </cell>
          <cell r="S1017">
            <v>3601018.5310843545</v>
          </cell>
          <cell r="T1017">
            <v>4079414.689963067</v>
          </cell>
        </row>
        <row r="1018">
          <cell r="R1018">
            <v>0</v>
          </cell>
          <cell r="S1018">
            <v>0</v>
          </cell>
          <cell r="T1018">
            <v>0</v>
          </cell>
        </row>
        <row r="1019">
          <cell r="R1019">
            <v>0</v>
          </cell>
          <cell r="S1019">
            <v>0</v>
          </cell>
          <cell r="T1019">
            <v>0</v>
          </cell>
        </row>
        <row r="1020">
          <cell r="R1020">
            <v>978498.6612639667</v>
          </cell>
          <cell r="S1020">
            <v>686815.62870828842</v>
          </cell>
          <cell r="T1020">
            <v>683325.03610483382</v>
          </cell>
        </row>
        <row r="1021">
          <cell r="R1021">
            <v>985757.18884531106</v>
          </cell>
          <cell r="S1021">
            <v>1109399.957045289</v>
          </cell>
          <cell r="T1021">
            <v>1179449.3606293122</v>
          </cell>
        </row>
        <row r="1022">
          <cell r="R1022">
            <v>185487</v>
          </cell>
          <cell r="S1022">
            <v>219912.16000000003</v>
          </cell>
          <cell r="T1022">
            <v>200294.07199999999</v>
          </cell>
        </row>
        <row r="1023">
          <cell r="R1023">
            <v>148674</v>
          </cell>
          <cell r="S1023">
            <v>318596.31999999995</v>
          </cell>
          <cell r="T1023">
            <v>330879.13039999991</v>
          </cell>
        </row>
        <row r="1024">
          <cell r="R1024">
            <v>282770</v>
          </cell>
          <cell r="S1024">
            <v>295177</v>
          </cell>
          <cell r="T1024">
            <v>398004</v>
          </cell>
        </row>
        <row r="1025">
          <cell r="R1025">
            <v>231295</v>
          </cell>
          <cell r="S1025">
            <v>236969.41999999998</v>
          </cell>
          <cell r="T1025">
            <v>241337.63</v>
          </cell>
        </row>
        <row r="1026">
          <cell r="R1026">
            <v>548680.89967865474</v>
          </cell>
          <cell r="S1026">
            <v>734148.0453307773</v>
          </cell>
          <cell r="T1026">
            <v>1046125.4608289213</v>
          </cell>
        </row>
        <row r="1029">
          <cell r="R1029">
            <v>400065.77188525756</v>
          </cell>
          <cell r="S1029">
            <v>537532.23591843585</v>
          </cell>
          <cell r="T1029">
            <v>572157.66362051328</v>
          </cell>
        </row>
        <row r="1030">
          <cell r="R1030">
            <v>131082.84591000003</v>
          </cell>
          <cell r="S1030">
            <v>137975.85362400007</v>
          </cell>
          <cell r="T1030">
            <v>143250.85368405006</v>
          </cell>
        </row>
        <row r="1031">
          <cell r="R1031">
            <v>268982.92597525753</v>
          </cell>
          <cell r="S1031">
            <v>399556.38229443581</v>
          </cell>
          <cell r="T1031">
            <v>428906.80993646319</v>
          </cell>
        </row>
        <row r="1033">
          <cell r="R1033">
            <v>10270782</v>
          </cell>
          <cell r="S1033">
            <v>9748315.4399999995</v>
          </cell>
          <cell r="T1033">
            <v>9812726.8200000022</v>
          </cell>
        </row>
        <row r="1034">
          <cell r="R1034">
            <v>10270782</v>
          </cell>
          <cell r="S1034">
            <v>9748315.4399999995</v>
          </cell>
          <cell r="T1034">
            <v>9812726.8200000022</v>
          </cell>
        </row>
        <row r="1037">
          <cell r="R1037">
            <v>55236983.867747091</v>
          </cell>
          <cell r="S1037">
            <v>50683909.348896585</v>
          </cell>
          <cell r="T1037">
            <v>50694956.304248638</v>
          </cell>
        </row>
        <row r="1038">
          <cell r="R1038">
            <v>21226617.322023895</v>
          </cell>
          <cell r="S1038">
            <v>17469767.044954404</v>
          </cell>
          <cell r="T1038">
            <v>17225599.777559966</v>
          </cell>
        </row>
        <row r="1039">
          <cell r="R1039">
            <v>21045883.322023895</v>
          </cell>
          <cell r="S1039">
            <v>17370069.904954404</v>
          </cell>
          <cell r="T1039">
            <v>17124535.767559964</v>
          </cell>
        </row>
        <row r="1040">
          <cell r="R1040" t="str">
            <v>-</v>
          </cell>
          <cell r="S1040" t="str">
            <v>-</v>
          </cell>
          <cell r="T1040" t="str">
            <v>-</v>
          </cell>
        </row>
        <row r="1041">
          <cell r="R1041">
            <v>180734</v>
          </cell>
          <cell r="S1041">
            <v>99697.139999999956</v>
          </cell>
          <cell r="T1041">
            <v>101064.01000000001</v>
          </cell>
        </row>
        <row r="1042">
          <cell r="R1042">
            <v>0</v>
          </cell>
          <cell r="S1042">
            <v>0</v>
          </cell>
          <cell r="T1042">
            <v>0</v>
          </cell>
        </row>
        <row r="1043">
          <cell r="R1043">
            <v>18539587.577560127</v>
          </cell>
          <cell r="S1043">
            <v>17520184.141532309</v>
          </cell>
          <cell r="T1043">
            <v>17757324.845347106</v>
          </cell>
        </row>
        <row r="1044">
          <cell r="R1044">
            <v>9870419.1778146997</v>
          </cell>
          <cell r="S1044">
            <v>10141890.19373182</v>
          </cell>
          <cell r="T1044">
            <v>10268988.054838616</v>
          </cell>
        </row>
        <row r="1045">
          <cell r="R1045">
            <v>8971889.5481414571</v>
          </cell>
          <cell r="S1045">
            <v>9414071.9024246838</v>
          </cell>
          <cell r="T1045">
            <v>9528658.2117069699</v>
          </cell>
        </row>
        <row r="1046">
          <cell r="R1046">
            <v>898529.6296732421</v>
          </cell>
          <cell r="S1046">
            <v>727818.29130713677</v>
          </cell>
          <cell r="T1046">
            <v>740329.8431316457</v>
          </cell>
        </row>
        <row r="1047">
          <cell r="R1047">
            <v>0</v>
          </cell>
          <cell r="S1047">
            <v>0</v>
          </cell>
          <cell r="T1047">
            <v>0</v>
          </cell>
        </row>
        <row r="1048">
          <cell r="R1048">
            <v>8669168.3997454271</v>
          </cell>
          <cell r="S1048">
            <v>7378293.9478004891</v>
          </cell>
          <cell r="T1048">
            <v>7488336.7905084882</v>
          </cell>
        </row>
        <row r="1049">
          <cell r="R1049">
            <v>8669168.3997454271</v>
          </cell>
          <cell r="S1049">
            <v>7378293.9478004891</v>
          </cell>
          <cell r="T1049">
            <v>7488336.7905084882</v>
          </cell>
        </row>
        <row r="1051">
          <cell r="R1051">
            <v>3828296.2949999999</v>
          </cell>
          <cell r="S1051">
            <v>4423068.1400000006</v>
          </cell>
          <cell r="T1051">
            <v>4236055.3838</v>
          </cell>
        </row>
        <row r="1052">
          <cell r="R1052">
            <v>1600748.6799999997</v>
          </cell>
          <cell r="S1052">
            <v>1882631.3199999998</v>
          </cell>
          <cell r="T1052">
            <v>1693386.1538</v>
          </cell>
        </row>
        <row r="1053">
          <cell r="R1053">
            <v>2227547.6150000002</v>
          </cell>
          <cell r="S1053">
            <v>2540436.8200000003</v>
          </cell>
          <cell r="T1053">
            <v>2542669.2300000004</v>
          </cell>
        </row>
        <row r="1057">
          <cell r="R1057">
            <v>2687285.4230169323</v>
          </cell>
          <cell r="S1057">
            <v>2586022.6052631703</v>
          </cell>
          <cell r="T1057">
            <v>2692389.1411138298</v>
          </cell>
        </row>
        <row r="1058">
          <cell r="R1058">
            <v>0</v>
          </cell>
          <cell r="S1058">
            <v>0</v>
          </cell>
          <cell r="T1058">
            <v>0</v>
          </cell>
        </row>
        <row r="1059">
          <cell r="R1059">
            <v>0</v>
          </cell>
          <cell r="S1059">
            <v>0</v>
          </cell>
          <cell r="T1059">
            <v>0</v>
          </cell>
        </row>
        <row r="1060">
          <cell r="R1060">
            <v>923347.35949296667</v>
          </cell>
          <cell r="S1060">
            <v>660148.74870828842</v>
          </cell>
          <cell r="T1060">
            <v>663950.95610483387</v>
          </cell>
        </row>
        <row r="1061">
          <cell r="R1061">
            <v>584116.18884531106</v>
          </cell>
          <cell r="S1061">
            <v>700994.31254528894</v>
          </cell>
          <cell r="T1061">
            <v>762535.03173931222</v>
          </cell>
        </row>
        <row r="1062">
          <cell r="R1062">
            <v>181441</v>
          </cell>
          <cell r="S1062">
            <v>219125.16000000003</v>
          </cell>
          <cell r="T1062">
            <v>199429.07199999999</v>
          </cell>
        </row>
        <row r="1063">
          <cell r="R1063">
            <v>107518</v>
          </cell>
          <cell r="S1063">
            <v>164628.68</v>
          </cell>
          <cell r="T1063">
            <v>192523.9303999999</v>
          </cell>
        </row>
        <row r="1064">
          <cell r="R1064">
            <v>251825</v>
          </cell>
          <cell r="S1064">
            <v>280644</v>
          </cell>
          <cell r="T1064">
            <v>283489</v>
          </cell>
        </row>
        <row r="1065">
          <cell r="R1065">
            <v>231295</v>
          </cell>
          <cell r="S1065">
            <v>236969.41999999998</v>
          </cell>
          <cell r="T1065">
            <v>241337.63</v>
          </cell>
        </row>
        <row r="1066">
          <cell r="R1066">
            <v>407742.87467865471</v>
          </cell>
          <cell r="S1066">
            <v>323512.28400959278</v>
          </cell>
          <cell r="T1066">
            <v>349123.52086968371</v>
          </cell>
        </row>
        <row r="1069">
          <cell r="R1069">
            <v>388157.25014612713</v>
          </cell>
          <cell r="S1069">
            <v>520509.97714669676</v>
          </cell>
          <cell r="T1069">
            <v>554818.33642773062</v>
          </cell>
        </row>
        <row r="1070">
          <cell r="R1070">
            <v>131082.84591000003</v>
          </cell>
          <cell r="S1070">
            <v>137975.85362400007</v>
          </cell>
          <cell r="T1070">
            <v>143250.85368405006</v>
          </cell>
        </row>
        <row r="1071">
          <cell r="R1071">
            <v>257074.4042361271</v>
          </cell>
          <cell r="S1071">
            <v>382534.12352269667</v>
          </cell>
          <cell r="T1071">
            <v>411567.48274368059</v>
          </cell>
        </row>
        <row r="1073">
          <cell r="R1073">
            <v>8567040</v>
          </cell>
          <cell r="S1073">
            <v>8164357.4399999995</v>
          </cell>
          <cell r="T1073">
            <v>8228768.8200000022</v>
          </cell>
        </row>
        <row r="1074">
          <cell r="R1074">
            <v>8567040</v>
          </cell>
          <cell r="S1074">
            <v>8164357.4399999995</v>
          </cell>
          <cell r="T1074">
            <v>8228768.8200000022</v>
          </cell>
        </row>
        <row r="1077">
          <cell r="R1077">
            <v>60376768.416565083</v>
          </cell>
          <cell r="S1077">
            <v>61729741.470308669</v>
          </cell>
          <cell r="T1077">
            <v>61890910.54623507</v>
          </cell>
        </row>
        <row r="1078">
          <cell r="R1078">
            <v>41539641.58919999</v>
          </cell>
          <cell r="S1078">
            <v>42879171.881406978</v>
          </cell>
          <cell r="T1078">
            <v>43017681.981832914</v>
          </cell>
        </row>
        <row r="1079">
          <cell r="R1079">
            <v>41539641.58919999</v>
          </cell>
          <cell r="S1079">
            <v>42879171.881406978</v>
          </cell>
          <cell r="T1079">
            <v>43017681.981832914</v>
          </cell>
        </row>
        <row r="1080">
          <cell r="R1080" t="str">
            <v>-</v>
          </cell>
          <cell r="S1080" t="str">
            <v>-</v>
          </cell>
          <cell r="T1080" t="str">
            <v>-</v>
          </cell>
        </row>
        <row r="1081">
          <cell r="R1081">
            <v>0</v>
          </cell>
          <cell r="S1081">
            <v>0</v>
          </cell>
          <cell r="T1081">
            <v>0</v>
          </cell>
        </row>
        <row r="1082">
          <cell r="R1082">
            <v>0</v>
          </cell>
          <cell r="S1082">
            <v>0</v>
          </cell>
          <cell r="T1082">
            <v>0</v>
          </cell>
        </row>
        <row r="1083">
          <cell r="R1083">
            <v>731286.7456259575</v>
          </cell>
          <cell r="S1083">
            <v>751708.12562994799</v>
          </cell>
          <cell r="T1083">
            <v>760440.14831936976</v>
          </cell>
        </row>
        <row r="1084">
          <cell r="R1084">
            <v>124856.63322595753</v>
          </cell>
          <cell r="S1084">
            <v>157878.52749661464</v>
          </cell>
          <cell r="T1084">
            <v>166610.55018603639</v>
          </cell>
        </row>
        <row r="1085">
          <cell r="R1085">
            <v>0</v>
          </cell>
          <cell r="S1085">
            <v>0</v>
          </cell>
          <cell r="T1085">
            <v>0</v>
          </cell>
        </row>
        <row r="1086">
          <cell r="R1086">
            <v>124856.63322595753</v>
          </cell>
          <cell r="S1086">
            <v>157878.52749661464</v>
          </cell>
          <cell r="T1086">
            <v>166610.55018603639</v>
          </cell>
        </row>
        <row r="1087">
          <cell r="R1087">
            <v>0</v>
          </cell>
          <cell r="S1087">
            <v>0</v>
          </cell>
          <cell r="T1087">
            <v>0</v>
          </cell>
        </row>
        <row r="1088">
          <cell r="R1088">
            <v>606430.11239999998</v>
          </cell>
          <cell r="S1088">
            <v>593829.59813333338</v>
          </cell>
          <cell r="T1088">
            <v>593829.59813333338</v>
          </cell>
        </row>
        <row r="1089">
          <cell r="R1089">
            <v>606430.11239999998</v>
          </cell>
          <cell r="S1089">
            <v>593829.59813333338</v>
          </cell>
          <cell r="T1089">
            <v>593829.59813333338</v>
          </cell>
        </row>
        <row r="1091">
          <cell r="R1091">
            <v>17925800.559999999</v>
          </cell>
          <cell r="S1091">
            <v>17925800.559999999</v>
          </cell>
          <cell r="T1091">
            <v>17925800.559999999</v>
          </cell>
        </row>
        <row r="1092">
          <cell r="R1092">
            <v>189604</v>
          </cell>
          <cell r="S1092">
            <v>189604</v>
          </cell>
          <cell r="T1092">
            <v>189604</v>
          </cell>
        </row>
        <row r="1093">
          <cell r="R1093">
            <v>17736196.559999999</v>
          </cell>
          <cell r="S1093">
            <v>17736196.559999999</v>
          </cell>
          <cell r="T1093">
            <v>17736196.559999999</v>
          </cell>
        </row>
        <row r="1097">
          <cell r="R1097">
            <v>168131</v>
          </cell>
          <cell r="S1097">
            <v>156038.64449999999</v>
          </cell>
          <cell r="T1097">
            <v>169648.52889000002</v>
          </cell>
        </row>
        <row r="1098">
          <cell r="R1098">
            <v>0</v>
          </cell>
          <cell r="S1098">
            <v>0</v>
          </cell>
          <cell r="T1098">
            <v>0</v>
          </cell>
        </row>
        <row r="1099">
          <cell r="R1099">
            <v>0</v>
          </cell>
          <cell r="S1099">
            <v>0</v>
          </cell>
          <cell r="T1099">
            <v>0</v>
          </cell>
        </row>
        <row r="1100">
          <cell r="R1100">
            <v>0</v>
          </cell>
          <cell r="S1100">
            <v>0</v>
          </cell>
          <cell r="T1100">
            <v>0</v>
          </cell>
        </row>
        <row r="1101">
          <cell r="R1101">
            <v>162686</v>
          </cell>
          <cell r="S1101">
            <v>151661.64449999999</v>
          </cell>
          <cell r="T1101">
            <v>165193.52889000002</v>
          </cell>
        </row>
        <row r="1102">
          <cell r="R1102">
            <v>1500</v>
          </cell>
          <cell r="S1102">
            <v>787</v>
          </cell>
          <cell r="T1102">
            <v>865</v>
          </cell>
        </row>
        <row r="1103">
          <cell r="R1103">
            <v>0</v>
          </cell>
          <cell r="S1103">
            <v>0</v>
          </cell>
          <cell r="T1103">
            <v>0</v>
          </cell>
        </row>
        <row r="1104">
          <cell r="R1104">
            <v>3945</v>
          </cell>
          <cell r="S1104">
            <v>3590</v>
          </cell>
          <cell r="T1104">
            <v>3590</v>
          </cell>
        </row>
        <row r="1105">
          <cell r="R1105">
            <v>0</v>
          </cell>
          <cell r="S1105">
            <v>0</v>
          </cell>
          <cell r="T1105">
            <v>0</v>
          </cell>
        </row>
        <row r="1106">
          <cell r="R1106">
            <v>0</v>
          </cell>
          <cell r="S1106">
            <v>0</v>
          </cell>
          <cell r="T1106">
            <v>0</v>
          </cell>
        </row>
        <row r="1109">
          <cell r="R1109">
            <v>11908.521739130434</v>
          </cell>
          <cell r="S1109">
            <v>17022.258771739129</v>
          </cell>
          <cell r="T1109">
            <v>17339.32719278261</v>
          </cell>
        </row>
        <row r="1110">
          <cell r="R1110">
            <v>0</v>
          </cell>
          <cell r="S1110">
            <v>0</v>
          </cell>
          <cell r="T1110">
            <v>0</v>
          </cell>
        </row>
        <row r="1111">
          <cell r="R1111">
            <v>11908.521739130434</v>
          </cell>
          <cell r="S1111">
            <v>17022.258771739129</v>
          </cell>
          <cell r="T1111">
            <v>17339.32719278261</v>
          </cell>
        </row>
        <row r="1113">
          <cell r="R1113">
            <v>0</v>
          </cell>
          <cell r="S1113">
            <v>0</v>
          </cell>
          <cell r="T1113">
            <v>0</v>
          </cell>
        </row>
        <row r="1114">
          <cell r="R1114">
            <v>0</v>
          </cell>
          <cell r="S1114">
            <v>0</v>
          </cell>
          <cell r="T1114">
            <v>0</v>
          </cell>
        </row>
        <row r="1117">
          <cell r="R1117">
            <v>9738808.112450067</v>
          </cell>
          <cell r="S1117">
            <v>10322943.958262756</v>
          </cell>
          <cell r="T1117">
            <v>11364868.454777323</v>
          </cell>
        </row>
        <row r="1118">
          <cell r="R1118">
            <v>2643166.4019999998</v>
          </cell>
          <cell r="S1118">
            <v>3450413.2591055725</v>
          </cell>
          <cell r="T1118">
            <v>4698633.2750780853</v>
          </cell>
        </row>
        <row r="1119">
          <cell r="R1119">
            <v>2599722.4019999998</v>
          </cell>
          <cell r="S1119">
            <v>3310286.2978722081</v>
          </cell>
          <cell r="T1119">
            <v>4402685.0991213117</v>
          </cell>
        </row>
        <row r="1120">
          <cell r="R1120" t="str">
            <v>-</v>
          </cell>
          <cell r="S1120" t="str">
            <v>-</v>
          </cell>
          <cell r="T1120" t="str">
            <v>-</v>
          </cell>
        </row>
        <row r="1121">
          <cell r="R1121">
            <v>43444</v>
          </cell>
          <cell r="S1121">
            <v>140126.96123336451</v>
          </cell>
          <cell r="T1121">
            <v>295948.1759567734</v>
          </cell>
        </row>
        <row r="1122">
          <cell r="R1122">
            <v>0</v>
          </cell>
          <cell r="S1122">
            <v>0</v>
          </cell>
          <cell r="T1122">
            <v>0</v>
          </cell>
        </row>
        <row r="1123">
          <cell r="R1123">
            <v>4792551.3836790659</v>
          </cell>
          <cell r="S1123">
            <v>3788980.4178359993</v>
          </cell>
          <cell r="T1123">
            <v>2886666.15974</v>
          </cell>
        </row>
        <row r="1124">
          <cell r="R1124">
            <v>2011185.416781333</v>
          </cell>
          <cell r="S1124">
            <v>1241304.7375999999</v>
          </cell>
          <cell r="T1124">
            <v>305224.97200000001</v>
          </cell>
        </row>
        <row r="1125">
          <cell r="R1125">
            <v>1786482.9009479997</v>
          </cell>
          <cell r="S1125">
            <v>856806.33759999985</v>
          </cell>
          <cell r="T1125">
            <v>8857.4719999999998</v>
          </cell>
        </row>
        <row r="1126">
          <cell r="R1126">
            <v>224702.51583333331</v>
          </cell>
          <cell r="S1126">
            <v>384498.4</v>
          </cell>
          <cell r="T1126">
            <v>296367.5</v>
          </cell>
        </row>
        <row r="1127">
          <cell r="R1127">
            <v>0</v>
          </cell>
          <cell r="S1127">
            <v>0</v>
          </cell>
          <cell r="T1127">
            <v>0</v>
          </cell>
        </row>
        <row r="1128">
          <cell r="R1128">
            <v>2781365.966897733</v>
          </cell>
          <cell r="S1128">
            <v>2547675.6802359996</v>
          </cell>
          <cell r="T1128">
            <v>2581441.18774</v>
          </cell>
        </row>
        <row r="1129">
          <cell r="R1129">
            <v>2781365.966897733</v>
          </cell>
          <cell r="S1129">
            <v>2547675.6802359996</v>
          </cell>
          <cell r="T1129">
            <v>2581441.18774</v>
          </cell>
        </row>
        <row r="1131">
          <cell r="R1131">
            <v>93602</v>
          </cell>
          <cell r="S1131">
            <v>640635</v>
          </cell>
          <cell r="T1131">
            <v>978234</v>
          </cell>
        </row>
        <row r="1132">
          <cell r="R1132">
            <v>0</v>
          </cell>
          <cell r="S1132">
            <v>547033</v>
          </cell>
          <cell r="T1132">
            <v>884632</v>
          </cell>
        </row>
        <row r="1133">
          <cell r="R1133">
            <v>93602</v>
          </cell>
          <cell r="S1133">
            <v>93602</v>
          </cell>
          <cell r="T1133">
            <v>93602</v>
          </cell>
        </row>
        <row r="1137">
          <cell r="R1137">
            <v>505746.32677100005</v>
          </cell>
          <cell r="S1137">
            <v>858957.28132118459</v>
          </cell>
          <cell r="T1137">
            <v>1217377.0199592377</v>
          </cell>
        </row>
        <row r="1138">
          <cell r="R1138">
            <v>0</v>
          </cell>
          <cell r="S1138">
            <v>0</v>
          </cell>
          <cell r="T1138">
            <v>0</v>
          </cell>
        </row>
        <row r="1139">
          <cell r="R1139">
            <v>0</v>
          </cell>
          <cell r="S1139">
            <v>0</v>
          </cell>
          <cell r="T1139">
            <v>0</v>
          </cell>
        </row>
        <row r="1140">
          <cell r="R1140">
            <v>55151.301770999999</v>
          </cell>
          <cell r="S1140">
            <v>26666.879999999997</v>
          </cell>
          <cell r="T1140">
            <v>19374.080000000002</v>
          </cell>
        </row>
        <row r="1141">
          <cell r="R1141">
            <v>238955</v>
          </cell>
          <cell r="S1141">
            <v>256744</v>
          </cell>
          <cell r="T1141">
            <v>251720.8</v>
          </cell>
        </row>
        <row r="1142">
          <cell r="R1142">
            <v>2546</v>
          </cell>
          <cell r="S1142">
            <v>0</v>
          </cell>
          <cell r="T1142">
            <v>0</v>
          </cell>
        </row>
        <row r="1143">
          <cell r="R1143">
            <v>41156</v>
          </cell>
          <cell r="S1143">
            <v>153967.63999999998</v>
          </cell>
          <cell r="T1143">
            <v>138355.20000000001</v>
          </cell>
        </row>
        <row r="1144">
          <cell r="R1144">
            <v>27000</v>
          </cell>
          <cell r="S1144">
            <v>10943</v>
          </cell>
          <cell r="T1144">
            <v>110925</v>
          </cell>
        </row>
        <row r="1145">
          <cell r="R1145">
            <v>0</v>
          </cell>
          <cell r="S1145">
            <v>0</v>
          </cell>
          <cell r="T1145">
            <v>0</v>
          </cell>
        </row>
        <row r="1146">
          <cell r="R1146">
            <v>140938.02499999999</v>
          </cell>
          <cell r="S1146">
            <v>410635.76132118457</v>
          </cell>
          <cell r="T1146">
            <v>697001.93995923758</v>
          </cell>
        </row>
        <row r="1149">
          <cell r="R1149">
            <v>0</v>
          </cell>
          <cell r="S1149">
            <v>0</v>
          </cell>
          <cell r="T1149">
            <v>0</v>
          </cell>
        </row>
        <row r="1150">
          <cell r="R1150">
            <v>0</v>
          </cell>
          <cell r="S1150">
            <v>0</v>
          </cell>
          <cell r="T1150">
            <v>0</v>
          </cell>
        </row>
        <row r="1151">
          <cell r="R1151">
            <v>0</v>
          </cell>
          <cell r="S1151">
            <v>0</v>
          </cell>
          <cell r="T1151">
            <v>0</v>
          </cell>
        </row>
        <row r="1153">
          <cell r="R1153">
            <v>1703742</v>
          </cell>
          <cell r="S1153">
            <v>1583958</v>
          </cell>
          <cell r="T1153">
            <v>1583958</v>
          </cell>
        </row>
        <row r="1154">
          <cell r="R1154">
            <v>1703742</v>
          </cell>
          <cell r="S1154">
            <v>1583958</v>
          </cell>
          <cell r="T1154">
            <v>1583958</v>
          </cell>
        </row>
        <row r="1157">
          <cell r="R1157">
            <v>86982923.867615297</v>
          </cell>
          <cell r="S1157">
            <v>63832358.259086609</v>
          </cell>
          <cell r="T1157">
            <v>61469112.240595385</v>
          </cell>
        </row>
        <row r="1158">
          <cell r="R1158">
            <v>54455682.983937584</v>
          </cell>
          <cell r="S1158">
            <v>26855049.038543142</v>
          </cell>
          <cell r="T1158">
            <v>18319628.54206888</v>
          </cell>
        </row>
        <row r="1159">
          <cell r="R1159">
            <v>54679860.983937584</v>
          </cell>
          <cell r="S1159">
            <v>27094873.139776506</v>
          </cell>
          <cell r="T1159">
            <v>18716640.728025652</v>
          </cell>
        </row>
        <row r="1160">
          <cell r="R1160" t="str">
            <v>-</v>
          </cell>
          <cell r="S1160" t="str">
            <v>-</v>
          </cell>
          <cell r="T1160" t="str">
            <v>-</v>
          </cell>
        </row>
        <row r="1161">
          <cell r="R1161">
            <v>-224178</v>
          </cell>
          <cell r="S1161">
            <v>-239824.10123336446</v>
          </cell>
          <cell r="T1161">
            <v>-397012.18595677341</v>
          </cell>
        </row>
        <row r="1162">
          <cell r="R1162">
            <v>0</v>
          </cell>
          <cell r="S1162">
            <v>0</v>
          </cell>
          <cell r="T1162">
            <v>0</v>
          </cell>
        </row>
        <row r="1163">
          <cell r="R1163">
            <v>22375010.627426378</v>
          </cell>
          <cell r="S1163">
            <v>30327067.074449129</v>
          </cell>
          <cell r="T1163">
            <v>34988859.539771438</v>
          </cell>
        </row>
        <row r="1164">
          <cell r="R1164">
            <v>12251349.234446893</v>
          </cell>
          <cell r="S1164">
            <v>14203776.807962041</v>
          </cell>
          <cell r="T1164">
            <v>14517343.282423289</v>
          </cell>
        </row>
        <row r="1165">
          <cell r="R1165">
            <v>11193751.783353772</v>
          </cell>
          <cell r="S1165">
            <v>13031187.628068814</v>
          </cell>
          <cell r="T1165">
            <v>13259231.05796738</v>
          </cell>
        </row>
        <row r="1166">
          <cell r="R1166">
            <v>1057597.4510931205</v>
          </cell>
          <cell r="S1166">
            <v>1172589.1798932273</v>
          </cell>
          <cell r="T1166">
            <v>1258112.2244559093</v>
          </cell>
        </row>
        <row r="1167">
          <cell r="R1167">
            <v>0</v>
          </cell>
          <cell r="S1167">
            <v>0</v>
          </cell>
          <cell r="T1167">
            <v>0</v>
          </cell>
        </row>
        <row r="1168">
          <cell r="R1168">
            <v>10123661.392979484</v>
          </cell>
          <cell r="S1168">
            <v>16123290.266487088</v>
          </cell>
          <cell r="T1168">
            <v>20471516.257348146</v>
          </cell>
        </row>
        <row r="1169">
          <cell r="R1169">
            <v>10123661.392979484</v>
          </cell>
          <cell r="S1169">
            <v>16123290.266487088</v>
          </cell>
          <cell r="T1169">
            <v>20471516.257348146</v>
          </cell>
        </row>
        <row r="1171">
          <cell r="R1171">
            <v>4374015.277347507</v>
          </cell>
          <cell r="S1171">
            <v>1528549.2395209023</v>
          </cell>
          <cell r="T1171">
            <v>2021860.1925302721</v>
          </cell>
        </row>
        <row r="1172">
          <cell r="R1172">
            <v>2500417.5982799996</v>
          </cell>
          <cell r="S1172">
            <v>120505.47670340398</v>
          </cell>
          <cell r="T1172">
            <v>583178.01883277064</v>
          </cell>
        </row>
        <row r="1173">
          <cell r="R1173">
            <v>1873597.6790675074</v>
          </cell>
          <cell r="S1173">
            <v>1408043.7628174983</v>
          </cell>
          <cell r="T1173">
            <v>1438682.1736975014</v>
          </cell>
        </row>
        <row r="1177">
          <cell r="R1177">
            <v>983009.9791270541</v>
          </cell>
          <cell r="S1177">
            <v>1766023.4656897862</v>
          </cell>
          <cell r="T1177">
            <v>2675405.08473275</v>
          </cell>
        </row>
        <row r="1178">
          <cell r="R1178">
            <v>0</v>
          </cell>
          <cell r="S1178">
            <v>0</v>
          </cell>
          <cell r="T1178">
            <v>0</v>
          </cell>
        </row>
        <row r="1179">
          <cell r="R1179">
            <v>0</v>
          </cell>
          <cell r="S1179">
            <v>0</v>
          </cell>
          <cell r="T1179">
            <v>0</v>
          </cell>
        </row>
        <row r="1180">
          <cell r="R1180">
            <v>727255.26266358956</v>
          </cell>
          <cell r="S1180">
            <v>908679.46329275251</v>
          </cell>
          <cell r="T1180">
            <v>845369.82623926539</v>
          </cell>
        </row>
        <row r="1181">
          <cell r="R1181">
            <v>158159.02974608919</v>
          </cell>
          <cell r="S1181">
            <v>156665.44772781082</v>
          </cell>
          <cell r="T1181">
            <v>171488.01454058802</v>
          </cell>
        </row>
        <row r="1182">
          <cell r="R1182">
            <v>243428</v>
          </cell>
          <cell r="S1182">
            <v>325765.63</v>
          </cell>
          <cell r="T1182">
            <v>524916.93699999992</v>
          </cell>
        </row>
        <row r="1183">
          <cell r="R1183">
            <v>71745.939999999944</v>
          </cell>
          <cell r="S1183">
            <v>-120118.0199999999</v>
          </cell>
          <cell r="T1183">
            <v>76878.669600000139</v>
          </cell>
        </row>
        <row r="1184">
          <cell r="R1184">
            <v>105091</v>
          </cell>
          <cell r="S1184">
            <v>130478.31000000006</v>
          </cell>
          <cell r="T1184">
            <v>148607.25999999978</v>
          </cell>
        </row>
        <row r="1185">
          <cell r="R1185">
            <v>10363</v>
          </cell>
          <cell r="S1185">
            <v>92500.680000000109</v>
          </cell>
          <cell r="T1185">
            <v>161688.0199999999</v>
          </cell>
        </row>
        <row r="1186">
          <cell r="R1186">
            <v>-333032.25328262453</v>
          </cell>
          <cell r="S1186">
            <v>272051.9546692227</v>
          </cell>
          <cell r="T1186">
            <v>746456.35735289659</v>
          </cell>
        </row>
        <row r="1189">
          <cell r="R1189">
            <v>-347130.00022321474</v>
          </cell>
          <cell r="S1189">
            <v>-358175.11911635159</v>
          </cell>
          <cell r="T1189">
            <v>-186074.29850795722</v>
          </cell>
        </row>
        <row r="1190">
          <cell r="R1190">
            <v>33138.874089999939</v>
          </cell>
          <cell r="S1190">
            <v>36506.996375999908</v>
          </cell>
          <cell r="T1190">
            <v>71161.983815949963</v>
          </cell>
        </row>
        <row r="1191">
          <cell r="R1191">
            <v>-380268.87431321468</v>
          </cell>
          <cell r="S1191">
            <v>-394682.11549235153</v>
          </cell>
          <cell r="T1191">
            <v>-257236.28232390719</v>
          </cell>
        </row>
        <row r="1193">
          <cell r="R1193">
            <v>5142335</v>
          </cell>
          <cell r="S1193">
            <v>3713844.5600000005</v>
          </cell>
          <cell r="T1193">
            <v>3649433.1799999978</v>
          </cell>
        </row>
        <row r="1194">
          <cell r="R1194">
            <v>5142335</v>
          </cell>
          <cell r="S1194">
            <v>3713844.5600000005</v>
          </cell>
          <cell r="T1194">
            <v>3649433.1799999978</v>
          </cell>
        </row>
        <row r="1197">
          <cell r="R1197">
            <v>30755314.120981365</v>
          </cell>
          <cell r="S1197">
            <v>21940208.975576278</v>
          </cell>
          <cell r="T1197">
            <v>20934734.674810667</v>
          </cell>
        </row>
        <row r="1198">
          <cell r="R1198">
            <v>19218675.673660353</v>
          </cell>
          <cell r="S1198">
            <v>11135026.513142198</v>
          </cell>
          <cell r="T1198">
            <v>8623528.3348763902</v>
          </cell>
        </row>
        <row r="1199">
          <cell r="R1199">
            <v>19218675.673660353</v>
          </cell>
          <cell r="S1199">
            <v>11135026.513142198</v>
          </cell>
          <cell r="T1199">
            <v>8623528.3348763902</v>
          </cell>
        </row>
        <row r="1200">
          <cell r="R1200" t="str">
            <v>-</v>
          </cell>
          <cell r="S1200" t="str">
            <v>-</v>
          </cell>
          <cell r="T1200" t="str">
            <v>-</v>
          </cell>
        </row>
        <row r="1201">
          <cell r="R1201">
            <v>0</v>
          </cell>
          <cell r="S1201">
            <v>0</v>
          </cell>
          <cell r="T1201">
            <v>0</v>
          </cell>
        </row>
        <row r="1202">
          <cell r="R1202">
            <v>0</v>
          </cell>
          <cell r="S1202">
            <v>0</v>
          </cell>
          <cell r="T1202">
            <v>0</v>
          </cell>
        </row>
        <row r="1203">
          <cell r="R1203">
            <v>6687358.4473210108</v>
          </cell>
          <cell r="S1203">
            <v>7775106.6533494256</v>
          </cell>
          <cell r="T1203">
            <v>9102357.4070270024</v>
          </cell>
        </row>
        <row r="1204">
          <cell r="R1204">
            <v>3168637.6047055754</v>
          </cell>
          <cell r="S1204">
            <v>3446428.7249036552</v>
          </cell>
          <cell r="T1204">
            <v>3505352.3312265053</v>
          </cell>
        </row>
        <row r="1205">
          <cell r="R1205">
            <v>2689391.6244830033</v>
          </cell>
          <cell r="S1205">
            <v>3130850.8123354726</v>
          </cell>
          <cell r="T1205">
            <v>3185640.1360812089</v>
          </cell>
        </row>
        <row r="1206">
          <cell r="R1206">
            <v>479245.98022257199</v>
          </cell>
          <cell r="S1206">
            <v>315577.91256818286</v>
          </cell>
          <cell r="T1206">
            <v>319712.19514529651</v>
          </cell>
        </row>
        <row r="1207">
          <cell r="R1207">
            <v>0</v>
          </cell>
          <cell r="S1207">
            <v>0</v>
          </cell>
          <cell r="T1207">
            <v>0</v>
          </cell>
        </row>
        <row r="1208">
          <cell r="R1208">
            <v>3518720.8426154358</v>
          </cell>
          <cell r="S1208">
            <v>4328677.9284457704</v>
          </cell>
          <cell r="T1208">
            <v>5597005.075800498</v>
          </cell>
        </row>
        <row r="1209">
          <cell r="R1209">
            <v>3518720.8426154358</v>
          </cell>
          <cell r="S1209">
            <v>4328677.9284457704</v>
          </cell>
          <cell r="T1209">
            <v>5597005.075800498</v>
          </cell>
        </row>
        <row r="1211">
          <cell r="R1211">
            <v>1830222</v>
          </cell>
          <cell r="S1211">
            <v>422413.12884524948</v>
          </cell>
          <cell r="T1211">
            <v>431604.65210925043</v>
          </cell>
        </row>
        <row r="1212">
          <cell r="R1212">
            <v>1151160</v>
          </cell>
          <cell r="S1212">
            <v>0</v>
          </cell>
          <cell r="T1212">
            <v>0</v>
          </cell>
        </row>
        <row r="1213">
          <cell r="R1213">
            <v>679062</v>
          </cell>
          <cell r="S1213">
            <v>422413.12884524948</v>
          </cell>
          <cell r="T1213">
            <v>431604.65210925043</v>
          </cell>
        </row>
        <row r="1217">
          <cell r="R1217">
            <v>530697</v>
          </cell>
          <cell r="S1217">
            <v>592461.55801090808</v>
          </cell>
          <cell r="T1217">
            <v>751460.55820315669</v>
          </cell>
        </row>
        <row r="1218">
          <cell r="R1218">
            <v>0</v>
          </cell>
          <cell r="S1218">
            <v>0</v>
          </cell>
          <cell r="T1218">
            <v>0</v>
          </cell>
        </row>
        <row r="1219">
          <cell r="R1219">
            <v>0</v>
          </cell>
          <cell r="S1219">
            <v>0</v>
          </cell>
          <cell r="T1219">
            <v>0</v>
          </cell>
        </row>
        <row r="1220">
          <cell r="R1220">
            <v>291338</v>
          </cell>
          <cell r="S1220">
            <v>256343</v>
          </cell>
          <cell r="T1220">
            <v>259725</v>
          </cell>
        </row>
        <row r="1221">
          <cell r="R1221">
            <v>66319.000000000058</v>
          </cell>
          <cell r="S1221">
            <v>38165.324761731412</v>
          </cell>
          <cell r="T1221">
            <v>42087.115428172052</v>
          </cell>
        </row>
        <row r="1222">
          <cell r="R1222">
            <v>73793</v>
          </cell>
          <cell r="S1222">
            <v>41414</v>
          </cell>
          <cell r="T1222">
            <v>57131</v>
          </cell>
        </row>
        <row r="1223">
          <cell r="R1223">
            <v>27904</v>
          </cell>
          <cell r="S1223">
            <v>95944.430569379256</v>
          </cell>
          <cell r="T1223">
            <v>109375.10895100948</v>
          </cell>
        </row>
        <row r="1224">
          <cell r="R1224">
            <v>67445</v>
          </cell>
          <cell r="S1224">
            <v>41550</v>
          </cell>
          <cell r="T1224">
            <v>0</v>
          </cell>
        </row>
        <row r="1225">
          <cell r="R1225">
            <v>3898</v>
          </cell>
          <cell r="S1225">
            <v>37429.216279030588</v>
          </cell>
          <cell r="T1225">
            <v>59205.426618106241</v>
          </cell>
        </row>
        <row r="1226">
          <cell r="R1226">
            <v>0</v>
          </cell>
          <cell r="S1226">
            <v>81615.586400766813</v>
          </cell>
          <cell r="T1226">
            <v>223936.90720586898</v>
          </cell>
        </row>
        <row r="1229">
          <cell r="R1229">
            <v>9942</v>
          </cell>
          <cell r="S1229">
            <v>15201.122228496253</v>
          </cell>
          <cell r="T1229">
            <v>25783.722594865761</v>
          </cell>
        </row>
        <row r="1230">
          <cell r="R1230">
            <v>9942</v>
          </cell>
          <cell r="S1230">
            <v>15201.122228496253</v>
          </cell>
          <cell r="T1230">
            <v>25783.722594865761</v>
          </cell>
        </row>
        <row r="1231">
          <cell r="R1231">
            <v>0</v>
          </cell>
          <cell r="S1231">
            <v>0</v>
          </cell>
          <cell r="T1231">
            <v>0</v>
          </cell>
        </row>
        <row r="1233">
          <cell r="R1233">
            <v>2478419</v>
          </cell>
          <cell r="S1233">
            <v>2000000</v>
          </cell>
          <cell r="T1233">
            <v>2000000</v>
          </cell>
        </row>
        <row r="1234">
          <cell r="R1234">
            <v>2478419</v>
          </cell>
          <cell r="S1234">
            <v>2000000</v>
          </cell>
          <cell r="T1234">
            <v>2000000</v>
          </cell>
        </row>
        <row r="1237">
          <cell r="R1237">
            <v>48167022.523550779</v>
          </cell>
          <cell r="S1237">
            <v>39035946.295520045</v>
          </cell>
          <cell r="T1237">
            <v>39440194.847839937</v>
          </cell>
        </row>
        <row r="1238">
          <cell r="R1238">
            <v>25605547.087194063</v>
          </cell>
          <cell r="S1238">
            <v>11432068.53741065</v>
          </cell>
          <cell r="T1238">
            <v>7168166.4892477104</v>
          </cell>
        </row>
        <row r="1239">
          <cell r="R1239">
            <v>25829725.087194063</v>
          </cell>
          <cell r="S1239">
            <v>11671892.638644015</v>
          </cell>
          <cell r="T1239">
            <v>7565178.6752044838</v>
          </cell>
        </row>
        <row r="1240">
          <cell r="R1240" t="str">
            <v>-</v>
          </cell>
          <cell r="S1240" t="str">
            <v>-</v>
          </cell>
          <cell r="T1240" t="str">
            <v>-</v>
          </cell>
        </row>
        <row r="1241">
          <cell r="R1241">
            <v>-224178</v>
          </cell>
          <cell r="S1241">
            <v>-239824.10123336446</v>
          </cell>
          <cell r="T1241">
            <v>-397012.18595677341</v>
          </cell>
        </row>
        <row r="1242">
          <cell r="R1242">
            <v>0</v>
          </cell>
          <cell r="S1242">
            <v>0</v>
          </cell>
          <cell r="T1242">
            <v>0</v>
          </cell>
        </row>
        <row r="1243">
          <cell r="R1243">
            <v>16879063.180105366</v>
          </cell>
          <cell r="S1243">
            <v>23743371.4210997</v>
          </cell>
          <cell r="T1243">
            <v>27077913.132744431</v>
          </cell>
        </row>
        <row r="1244">
          <cell r="R1244">
            <v>10274122.629741317</v>
          </cell>
          <cell r="S1244">
            <v>11948759.083058385</v>
          </cell>
          <cell r="T1244">
            <v>12203401.951196782</v>
          </cell>
        </row>
        <row r="1245">
          <cell r="R1245">
            <v>9695771.1588707678</v>
          </cell>
          <cell r="S1245">
            <v>11091747.815733342</v>
          </cell>
          <cell r="T1245">
            <v>11265001.92188617</v>
          </cell>
        </row>
        <row r="1246">
          <cell r="R1246">
            <v>578351.47087054851</v>
          </cell>
          <cell r="S1246">
            <v>857011.26732504438</v>
          </cell>
          <cell r="T1246">
            <v>938400.02931061282</v>
          </cell>
        </row>
        <row r="1247">
          <cell r="R1247">
            <v>0</v>
          </cell>
          <cell r="S1247">
            <v>0</v>
          </cell>
          <cell r="T1247">
            <v>0</v>
          </cell>
        </row>
        <row r="1248">
          <cell r="R1248">
            <v>6604940.5503640482</v>
          </cell>
          <cell r="S1248">
            <v>11794612.338041317</v>
          </cell>
          <cell r="T1248">
            <v>14874511.181547649</v>
          </cell>
        </row>
        <row r="1249">
          <cell r="R1249">
            <v>6604940.5503640482</v>
          </cell>
          <cell r="S1249">
            <v>11794612.338041317</v>
          </cell>
          <cell r="T1249">
            <v>14874511.181547649</v>
          </cell>
        </row>
        <row r="1251">
          <cell r="R1251">
            <v>2610133.277347507</v>
          </cell>
          <cell r="S1251">
            <v>1172476.1106756527</v>
          </cell>
          <cell r="T1251">
            <v>1656595.5404210216</v>
          </cell>
        </row>
        <row r="1252">
          <cell r="R1252">
            <v>1359697.5982799996</v>
          </cell>
          <cell r="S1252">
            <v>130945.47670340398</v>
          </cell>
          <cell r="T1252">
            <v>593618.01883277064</v>
          </cell>
        </row>
        <row r="1253">
          <cell r="R1253">
            <v>1250435.6790675074</v>
          </cell>
          <cell r="S1253">
            <v>1041530.6339722488</v>
          </cell>
          <cell r="T1253">
            <v>1062977.521588251</v>
          </cell>
        </row>
        <row r="1257">
          <cell r="R1257">
            <v>765434.9791270541</v>
          </cell>
          <cell r="S1257">
            <v>1347561.9076788782</v>
          </cell>
          <cell r="T1257">
            <v>2099944.5265295929</v>
          </cell>
        </row>
        <row r="1258">
          <cell r="R1258">
            <v>0</v>
          </cell>
          <cell r="S1258">
            <v>0</v>
          </cell>
          <cell r="T1258">
            <v>0</v>
          </cell>
        </row>
        <row r="1259">
          <cell r="R1259">
            <v>0</v>
          </cell>
          <cell r="S1259">
            <v>0</v>
          </cell>
          <cell r="T1259">
            <v>0</v>
          </cell>
        </row>
        <row r="1260">
          <cell r="R1260">
            <v>435917.26266358956</v>
          </cell>
          <cell r="S1260">
            <v>652336.46329275251</v>
          </cell>
          <cell r="T1260">
            <v>585644.82623926539</v>
          </cell>
        </row>
        <row r="1261">
          <cell r="R1261">
            <v>91840.029746089131</v>
          </cell>
          <cell r="S1261">
            <v>118500.12296607942</v>
          </cell>
          <cell r="T1261">
            <v>129400.89911241597</v>
          </cell>
        </row>
        <row r="1262">
          <cell r="R1262">
            <v>482757</v>
          </cell>
          <cell r="S1262">
            <v>458351.63</v>
          </cell>
          <cell r="T1262">
            <v>643785.93699999992</v>
          </cell>
        </row>
        <row r="1263">
          <cell r="R1263">
            <v>43841.939999999944</v>
          </cell>
          <cell r="S1263">
            <v>-216062.45056937914</v>
          </cell>
          <cell r="T1263">
            <v>-32496.439351009336</v>
          </cell>
        </row>
        <row r="1264">
          <cell r="R1264">
            <v>37646</v>
          </cell>
          <cell r="S1264">
            <v>88928.310000000056</v>
          </cell>
          <cell r="T1264">
            <v>148607.25999999978</v>
          </cell>
        </row>
        <row r="1265">
          <cell r="R1265">
            <v>6465</v>
          </cell>
          <cell r="S1265">
            <v>55071.463720969521</v>
          </cell>
          <cell r="T1265">
            <v>102482.59338189366</v>
          </cell>
        </row>
        <row r="1266">
          <cell r="R1266">
            <v>-333032.25328262453</v>
          </cell>
          <cell r="S1266">
            <v>190436.3682684559</v>
          </cell>
          <cell r="T1266">
            <v>522519.45014702762</v>
          </cell>
        </row>
        <row r="1269">
          <cell r="R1269">
            <v>-357072.00022321474</v>
          </cell>
          <cell r="S1269">
            <v>-373376.24134484789</v>
          </cell>
          <cell r="T1269">
            <v>-211858.02110282297</v>
          </cell>
        </row>
        <row r="1270">
          <cell r="R1270">
            <v>23196.874089999939</v>
          </cell>
          <cell r="S1270">
            <v>21305.874147503655</v>
          </cell>
          <cell r="T1270">
            <v>45378.261221084205</v>
          </cell>
        </row>
        <row r="1271">
          <cell r="R1271">
            <v>-380268.87431321468</v>
          </cell>
          <cell r="S1271">
            <v>-394682.11549235153</v>
          </cell>
          <cell r="T1271">
            <v>-257236.28232390719</v>
          </cell>
        </row>
        <row r="1273">
          <cell r="R1273">
            <v>2663916</v>
          </cell>
          <cell r="S1273">
            <v>1713844.5600000005</v>
          </cell>
          <cell r="T1273">
            <v>1649433.1799999978</v>
          </cell>
        </row>
        <row r="1274">
          <cell r="R1274">
            <v>2663916</v>
          </cell>
          <cell r="S1274">
            <v>1713844.5600000005</v>
          </cell>
          <cell r="T1274">
            <v>1649433.1799999978</v>
          </cell>
        </row>
        <row r="1277">
          <cell r="R1277">
            <v>2510145.5407230551</v>
          </cell>
          <cell r="S1277">
            <v>2504493.0804440416</v>
          </cell>
          <cell r="T1277">
            <v>2507126.3372843945</v>
          </cell>
        </row>
        <row r="1278">
          <cell r="R1278">
            <v>1173513.0447131628</v>
          </cell>
          <cell r="S1278">
            <v>900196.50056196889</v>
          </cell>
          <cell r="T1278">
            <v>739746.24526697956</v>
          </cell>
        </row>
        <row r="1279">
          <cell r="R1279">
            <v>1173513.0447131628</v>
          </cell>
          <cell r="S1279">
            <v>900196.50056196889</v>
          </cell>
          <cell r="T1279">
            <v>739746.24526697956</v>
          </cell>
        </row>
        <row r="1280">
          <cell r="R1280" t="str">
            <v>-</v>
          </cell>
          <cell r="S1280" t="str">
            <v>-</v>
          </cell>
          <cell r="T1280" t="str">
            <v>-</v>
          </cell>
        </row>
        <row r="1281">
          <cell r="R1281">
            <v>0</v>
          </cell>
          <cell r="S1281">
            <v>0</v>
          </cell>
          <cell r="T1281">
            <v>0</v>
          </cell>
        </row>
        <row r="1282">
          <cell r="R1282">
            <v>0</v>
          </cell>
          <cell r="S1282">
            <v>0</v>
          </cell>
          <cell r="T1282">
            <v>0</v>
          </cell>
        </row>
        <row r="1283">
          <cell r="R1283">
            <v>1231147.277634664</v>
          </cell>
          <cell r="S1283">
            <v>1410566.0239689471</v>
          </cell>
          <cell r="T1283">
            <v>1453553.9268974878</v>
          </cell>
        </row>
        <row r="1284">
          <cell r="R1284">
            <v>995853.15998760518</v>
          </cell>
          <cell r="S1284">
            <v>1175271.9063218883</v>
          </cell>
          <cell r="T1284">
            <v>1218259.809250429</v>
          </cell>
        </row>
        <row r="1285">
          <cell r="R1285">
            <v>969577.11588707683</v>
          </cell>
          <cell r="S1285">
            <v>1109174.7815733342</v>
          </cell>
          <cell r="T1285">
            <v>1126500.1921886171</v>
          </cell>
        </row>
        <row r="1286">
          <cell r="R1286">
            <v>26276.044100528306</v>
          </cell>
          <cell r="S1286">
            <v>66097.124748554037</v>
          </cell>
          <cell r="T1286">
            <v>91759.617061811965</v>
          </cell>
        </row>
        <row r="1287">
          <cell r="R1287">
            <v>0</v>
          </cell>
          <cell r="S1287">
            <v>0</v>
          </cell>
          <cell r="T1287">
            <v>0</v>
          </cell>
        </row>
        <row r="1288">
          <cell r="R1288">
            <v>235294.11764705883</v>
          </cell>
          <cell r="S1288">
            <v>235294.11764705883</v>
          </cell>
          <cell r="T1288">
            <v>235294.11764705883</v>
          </cell>
        </row>
        <row r="1289">
          <cell r="R1289">
            <v>235294.11764705883</v>
          </cell>
          <cell r="S1289">
            <v>235294.11764705883</v>
          </cell>
          <cell r="T1289">
            <v>235294.11764705883</v>
          </cell>
        </row>
        <row r="1291">
          <cell r="R1291">
            <v>56810.615521726759</v>
          </cell>
          <cell r="S1291">
            <v>90427.398923140587</v>
          </cell>
          <cell r="T1291">
            <v>161986.9646924565</v>
          </cell>
        </row>
        <row r="1292">
          <cell r="R1292">
            <v>0</v>
          </cell>
          <cell r="S1292">
            <v>10099.189869391863</v>
          </cell>
          <cell r="T1292">
            <v>58045.780464331969</v>
          </cell>
        </row>
        <row r="1293">
          <cell r="R1293">
            <v>56810.615521726759</v>
          </cell>
          <cell r="S1293">
            <v>80328.209053748724</v>
          </cell>
          <cell r="T1293">
            <v>103941.18422812453</v>
          </cell>
        </row>
        <row r="1297">
          <cell r="R1297">
            <v>47620.707225527105</v>
          </cell>
          <cell r="S1297">
            <v>101659.93819567453</v>
          </cell>
          <cell r="T1297">
            <v>147401.97563791403</v>
          </cell>
        </row>
        <row r="1298">
          <cell r="R1298">
            <v>0</v>
          </cell>
          <cell r="S1298">
            <v>0</v>
          </cell>
          <cell r="T1298">
            <v>0</v>
          </cell>
        </row>
        <row r="1299">
          <cell r="R1299">
            <v>0</v>
          </cell>
          <cell r="S1299">
            <v>0</v>
          </cell>
          <cell r="T1299">
            <v>0</v>
          </cell>
        </row>
        <row r="1300">
          <cell r="R1300">
            <v>19804.879549608391</v>
          </cell>
          <cell r="S1300">
            <v>50311.549259874686</v>
          </cell>
          <cell r="T1300">
            <v>57266.137373658166</v>
          </cell>
        </row>
        <row r="1301">
          <cell r="R1301">
            <v>4172.5365860480542</v>
          </cell>
          <cell r="S1301">
            <v>9139.3400635854814</v>
          </cell>
          <cell r="T1301">
            <v>12653.21459839725</v>
          </cell>
        </row>
        <row r="1302">
          <cell r="R1302">
            <v>21932.933278003184</v>
          </cell>
          <cell r="S1302">
            <v>35350.439395474859</v>
          </cell>
          <cell r="T1302">
            <v>62951.352518922715</v>
          </cell>
        </row>
        <row r="1303">
          <cell r="R1303">
            <v>0</v>
          </cell>
          <cell r="S1303">
            <v>0</v>
          </cell>
          <cell r="T1303">
            <v>0</v>
          </cell>
        </row>
        <row r="1304">
          <cell r="R1304">
            <v>1710.3578118674777</v>
          </cell>
          <cell r="S1304">
            <v>6858.6094767395125</v>
          </cell>
          <cell r="T1304">
            <v>14531.271146935895</v>
          </cell>
        </row>
        <row r="1305">
          <cell r="R1305">
            <v>0</v>
          </cell>
          <cell r="S1305">
            <v>0</v>
          </cell>
          <cell r="T1305">
            <v>0</v>
          </cell>
        </row>
        <row r="1306">
          <cell r="R1306">
            <v>0</v>
          </cell>
          <cell r="S1306">
            <v>0</v>
          </cell>
          <cell r="T1306">
            <v>0</v>
          </cell>
        </row>
        <row r="1309">
          <cell r="R1309">
            <v>1053.8956279747565</v>
          </cell>
          <cell r="S1309">
            <v>1643.2187943106965</v>
          </cell>
          <cell r="T1309">
            <v>4437.2247895564587</v>
          </cell>
        </row>
        <row r="1310">
          <cell r="R1310">
            <v>1053.8956279747565</v>
          </cell>
          <cell r="S1310">
            <v>1643.2187943106965</v>
          </cell>
          <cell r="T1310">
            <v>4437.2247895564587</v>
          </cell>
        </row>
        <row r="1311">
          <cell r="R1311">
            <v>0</v>
          </cell>
          <cell r="S1311">
            <v>0</v>
          </cell>
          <cell r="T1311">
            <v>0</v>
          </cell>
        </row>
        <row r="1313">
          <cell r="R1313">
            <v>2000000</v>
          </cell>
          <cell r="S1313">
            <v>2000000</v>
          </cell>
          <cell r="T1313">
            <v>2000000</v>
          </cell>
        </row>
        <row r="1314">
          <cell r="R1314">
            <v>2000000</v>
          </cell>
          <cell r="S1314">
            <v>2000000</v>
          </cell>
          <cell r="T1314">
            <v>2000000</v>
          </cell>
        </row>
        <row r="1317">
          <cell r="R1317">
            <v>2000000</v>
          </cell>
          <cell r="S1317">
            <v>2000000</v>
          </cell>
          <cell r="T1317">
            <v>2000000</v>
          </cell>
        </row>
        <row r="1318">
          <cell r="R1318">
            <v>0</v>
          </cell>
          <cell r="S1318">
            <v>0</v>
          </cell>
          <cell r="T1318">
            <v>0</v>
          </cell>
        </row>
        <row r="1319">
          <cell r="R1319">
            <v>0</v>
          </cell>
          <cell r="S1319">
            <v>0</v>
          </cell>
          <cell r="T1319">
            <v>0</v>
          </cell>
        </row>
        <row r="1320">
          <cell r="R1320" t="str">
            <v>-</v>
          </cell>
          <cell r="S1320" t="str">
            <v>-</v>
          </cell>
          <cell r="T1320" t="str">
            <v>-</v>
          </cell>
        </row>
        <row r="1321">
          <cell r="R1321">
            <v>0</v>
          </cell>
          <cell r="S1321">
            <v>0</v>
          </cell>
          <cell r="T1321">
            <v>0</v>
          </cell>
        </row>
        <row r="1322">
          <cell r="R1322">
            <v>0</v>
          </cell>
          <cell r="S1322">
            <v>0</v>
          </cell>
          <cell r="T1322">
            <v>0</v>
          </cell>
        </row>
        <row r="1323">
          <cell r="R1323" t="e">
            <v>#REF!</v>
          </cell>
          <cell r="S1323" t="e">
            <v>#REF!</v>
          </cell>
          <cell r="T1323" t="e">
            <v>#REF!</v>
          </cell>
        </row>
        <row r="1324">
          <cell r="R1324">
            <v>0</v>
          </cell>
          <cell r="S1324">
            <v>0</v>
          </cell>
          <cell r="T1324">
            <v>0</v>
          </cell>
        </row>
        <row r="1325">
          <cell r="R1325">
            <v>0</v>
          </cell>
          <cell r="S1325">
            <v>0</v>
          </cell>
          <cell r="T1325">
            <v>0</v>
          </cell>
        </row>
        <row r="1326">
          <cell r="R1326">
            <v>0</v>
          </cell>
          <cell r="S1326">
            <v>0</v>
          </cell>
          <cell r="T1326">
            <v>0</v>
          </cell>
        </row>
        <row r="1327">
          <cell r="R1327">
            <v>0</v>
          </cell>
          <cell r="S1327">
            <v>0</v>
          </cell>
          <cell r="T1327">
            <v>0</v>
          </cell>
        </row>
        <row r="1328">
          <cell r="R1328" t="e">
            <v>#REF!</v>
          </cell>
          <cell r="S1328" t="e">
            <v>#REF!</v>
          </cell>
          <cell r="T1328" t="e">
            <v>#REF!</v>
          </cell>
        </row>
        <row r="1329">
          <cell r="R1329">
            <v>0</v>
          </cell>
          <cell r="S1329">
            <v>0</v>
          </cell>
          <cell r="T1329">
            <v>0</v>
          </cell>
        </row>
        <row r="1330">
          <cell r="R1330" t="e">
            <v>#REF!</v>
          </cell>
          <cell r="S1330" t="e">
            <v>#REF!</v>
          </cell>
          <cell r="T1330" t="e">
            <v>#REF!</v>
          </cell>
        </row>
        <row r="1331">
          <cell r="R1331">
            <v>0</v>
          </cell>
          <cell r="S1331">
            <v>0</v>
          </cell>
          <cell r="T1331">
            <v>0</v>
          </cell>
        </row>
        <row r="1332">
          <cell r="R1332">
            <v>0</v>
          </cell>
          <cell r="S1332">
            <v>0</v>
          </cell>
          <cell r="T1332">
            <v>0</v>
          </cell>
        </row>
        <row r="1333">
          <cell r="R1333">
            <v>0</v>
          </cell>
          <cell r="S1333">
            <v>0</v>
          </cell>
          <cell r="T1333">
            <v>0</v>
          </cell>
        </row>
        <row r="1337">
          <cell r="R1337">
            <v>0</v>
          </cell>
          <cell r="S1337">
            <v>0</v>
          </cell>
          <cell r="T1337">
            <v>0</v>
          </cell>
        </row>
        <row r="1338">
          <cell r="R1338">
            <v>0</v>
          </cell>
          <cell r="S1338">
            <v>0</v>
          </cell>
          <cell r="T1338">
            <v>0</v>
          </cell>
        </row>
        <row r="1339">
          <cell r="R1339">
            <v>0</v>
          </cell>
          <cell r="S1339">
            <v>0</v>
          </cell>
          <cell r="T1339">
            <v>0</v>
          </cell>
        </row>
        <row r="1340">
          <cell r="R1340">
            <v>0</v>
          </cell>
          <cell r="S1340">
            <v>0</v>
          </cell>
          <cell r="T1340">
            <v>0</v>
          </cell>
        </row>
        <row r="1341">
          <cell r="R1341">
            <v>0</v>
          </cell>
          <cell r="S1341">
            <v>0</v>
          </cell>
          <cell r="T1341">
            <v>0</v>
          </cell>
        </row>
        <row r="1342">
          <cell r="R1342">
            <v>0</v>
          </cell>
          <cell r="S1342">
            <v>0</v>
          </cell>
          <cell r="T1342">
            <v>0</v>
          </cell>
        </row>
        <row r="1343">
          <cell r="R1343">
            <v>0</v>
          </cell>
          <cell r="S1343">
            <v>0</v>
          </cell>
          <cell r="T1343">
            <v>0</v>
          </cell>
        </row>
        <row r="1344">
          <cell r="R1344">
            <v>0</v>
          </cell>
          <cell r="S1344">
            <v>0</v>
          </cell>
          <cell r="T1344">
            <v>0</v>
          </cell>
        </row>
        <row r="1345">
          <cell r="R1345">
            <v>0</v>
          </cell>
          <cell r="S1345">
            <v>0</v>
          </cell>
          <cell r="T1345">
            <v>0</v>
          </cell>
        </row>
        <row r="1346">
          <cell r="R1346">
            <v>0</v>
          </cell>
          <cell r="S1346">
            <v>0</v>
          </cell>
          <cell r="T1346">
            <v>0</v>
          </cell>
        </row>
        <row r="1349">
          <cell r="R1349">
            <v>0</v>
          </cell>
          <cell r="S1349">
            <v>0</v>
          </cell>
          <cell r="T1349">
            <v>0</v>
          </cell>
        </row>
        <row r="1350">
          <cell r="R1350">
            <v>0</v>
          </cell>
          <cell r="S1350">
            <v>0</v>
          </cell>
          <cell r="T1350">
            <v>0</v>
          </cell>
        </row>
        <row r="1351">
          <cell r="R1351">
            <v>0</v>
          </cell>
          <cell r="S1351">
            <v>0</v>
          </cell>
          <cell r="T1351">
            <v>0</v>
          </cell>
        </row>
        <row r="1353">
          <cell r="R1353">
            <v>2000000</v>
          </cell>
          <cell r="S1353">
            <v>2000000</v>
          </cell>
          <cell r="T1353">
            <v>2000000</v>
          </cell>
        </row>
        <row r="1354">
          <cell r="R1354">
            <v>2000000</v>
          </cell>
          <cell r="S1354">
            <v>2000000</v>
          </cell>
          <cell r="T1354">
            <v>2000000</v>
          </cell>
        </row>
        <row r="1358">
          <cell r="R1358">
            <v>0.76162864145104603</v>
          </cell>
          <cell r="S1358">
            <v>0.69261092303650906</v>
          </cell>
          <cell r="T1358">
            <v>0.66449881458874827</v>
          </cell>
        </row>
        <row r="1359">
          <cell r="R1359">
            <v>1.2108205965045367</v>
          </cell>
          <cell r="S1359">
            <v>0.90708994594573766</v>
          </cell>
          <cell r="T1359">
            <v>0.80610266091953853</v>
          </cell>
        </row>
        <row r="1360">
          <cell r="R1360">
            <v>1.2108205965045367</v>
          </cell>
          <cell r="S1360">
            <v>0.90708994594573766</v>
          </cell>
          <cell r="T1360">
            <v>0.80610266091953853</v>
          </cell>
        </row>
        <row r="1362">
          <cell r="R1362" t="str">
            <v>-</v>
          </cell>
          <cell r="S1362" t="str">
            <v>-</v>
          </cell>
          <cell r="T1362" t="str">
            <v>-</v>
          </cell>
        </row>
        <row r="1363">
          <cell r="R1363" t="str">
            <v>-</v>
          </cell>
          <cell r="S1363" t="str">
            <v>-</v>
          </cell>
          <cell r="T1363" t="str">
            <v>-</v>
          </cell>
        </row>
        <row r="1364">
          <cell r="R1364">
            <v>0.51551405030526809</v>
          </cell>
          <cell r="S1364">
            <v>0.57008333717077631</v>
          </cell>
          <cell r="T1364">
            <v>0.59295043623840638</v>
          </cell>
        </row>
        <row r="1365">
          <cell r="R1365">
            <v>0.46804729461763822</v>
          </cell>
          <cell r="S1365">
            <v>0.50530244418450065</v>
          </cell>
          <cell r="T1365">
            <v>0.4766493368340709</v>
          </cell>
        </row>
        <row r="1366">
          <cell r="R1366">
            <v>0.52990108490954413</v>
          </cell>
          <cell r="S1366">
            <v>0.53435538276950079</v>
          </cell>
          <cell r="T1366">
            <v>0.50062066094504898</v>
          </cell>
        </row>
        <row r="1367">
          <cell r="R1367">
            <v>0.25184186913240741</v>
          </cell>
          <cell r="S1367">
            <v>0.33894217025720524</v>
          </cell>
          <cell r="T1367">
            <v>0.33609772701945761</v>
          </cell>
        </row>
        <row r="1368">
          <cell r="R1368" t="e">
            <v>#DIV/0!</v>
          </cell>
          <cell r="S1368" t="e">
            <v>#DIV/0!</v>
          </cell>
          <cell r="T1368" t="e">
            <v>#DIV/0!</v>
          </cell>
        </row>
        <row r="1369">
          <cell r="R1369">
            <v>0.57543144020677728</v>
          </cell>
          <cell r="S1369">
            <v>0.64626134932267498</v>
          </cell>
          <cell r="T1369">
            <v>0.73002470396174424</v>
          </cell>
        </row>
        <row r="1370">
          <cell r="R1370">
            <v>0.57543144020677728</v>
          </cell>
          <cell r="S1370">
            <v>0.64626134932267498</v>
          </cell>
          <cell r="T1370">
            <v>0.73002470396174424</v>
          </cell>
        </row>
        <row r="1372">
          <cell r="R1372">
            <v>0.39085955517187315</v>
          </cell>
          <cell r="S1372">
            <v>0.39806296093189808</v>
          </cell>
          <cell r="T1372">
            <v>0.40499707191285816</v>
          </cell>
        </row>
        <row r="1373">
          <cell r="R1373">
            <v>0.55970383936525681</v>
          </cell>
          <cell r="S1373">
            <v>0.20605778324886129</v>
          </cell>
          <cell r="T1373">
            <v>0.2166377234965382</v>
          </cell>
        </row>
        <row r="1374">
          <cell r="R1374">
            <v>0.36986663917056645</v>
          </cell>
          <cell r="S1374">
            <v>0.45092161743908621</v>
          </cell>
          <cell r="T1374">
            <v>0.46743430409990178</v>
          </cell>
        </row>
        <row r="1378">
          <cell r="R1378">
            <v>0.20594885678609948</v>
          </cell>
          <cell r="S1378">
            <v>0.36127002897960286</v>
          </cell>
          <cell r="T1378">
            <v>0.39227422950172153</v>
          </cell>
        </row>
        <row r="1379">
          <cell r="R1379">
            <v>0</v>
          </cell>
          <cell r="S1379">
            <v>0</v>
          </cell>
          <cell r="T1379">
            <v>0</v>
          </cell>
        </row>
        <row r="1380">
          <cell r="R1380">
            <v>0</v>
          </cell>
          <cell r="S1380">
            <v>0</v>
          </cell>
          <cell r="T1380">
            <v>0</v>
          </cell>
        </row>
        <row r="1381">
          <cell r="R1381">
            <v>0.61598450199849586</v>
          </cell>
          <cell r="S1381">
            <v>0.62186902288260404</v>
          </cell>
          <cell r="T1381">
            <v>0.5724151581936584</v>
          </cell>
        </row>
        <row r="1382">
          <cell r="R1382">
            <v>0.44026192553773758</v>
          </cell>
          <cell r="S1382">
            <v>0.44177093639424414</v>
          </cell>
          <cell r="T1382">
            <v>0.42289880131251861</v>
          </cell>
        </row>
        <row r="1383">
          <cell r="R1383">
            <v>4.5530323955853824E-2</v>
          </cell>
          <cell r="S1383">
            <v>0.31042372537956509</v>
          </cell>
          <cell r="T1383">
            <v>0.40096414190369767</v>
          </cell>
        </row>
        <row r="1384">
          <cell r="R1384">
            <v>0.18988246150106627</v>
          </cell>
          <cell r="S1384">
            <v>0.1395908324721947</v>
          </cell>
          <cell r="T1384">
            <v>0.28328333098976299</v>
          </cell>
        </row>
        <row r="1385">
          <cell r="R1385">
            <v>0.15102233595354944</v>
          </cell>
          <cell r="S1385">
            <v>0.16306566506330278</v>
          </cell>
          <cell r="T1385">
            <v>0.17027100573709256</v>
          </cell>
        </row>
        <row r="1386">
          <cell r="R1386">
            <v>6.1164254630323822E-2</v>
          </cell>
          <cell r="S1386">
            <v>0.13416344198603958</v>
          </cell>
          <cell r="T1386">
            <v>0.17134566625174791</v>
          </cell>
        </row>
        <row r="1387">
          <cell r="R1387">
            <v>0.55070891612548112</v>
          </cell>
          <cell r="S1387">
            <v>0.63934426229508201</v>
          </cell>
          <cell r="T1387">
            <v>0.6393442622950819</v>
          </cell>
        </row>
        <row r="1391">
          <cell r="R1391">
            <v>0.29003509066406913</v>
          </cell>
          <cell r="S1391">
            <v>0.29449879564314979</v>
          </cell>
          <cell r="T1391">
            <v>0.362863142868385</v>
          </cell>
        </row>
        <row r="1392">
          <cell r="R1392">
            <v>-0.13462045274603551</v>
          </cell>
          <cell r="S1392">
            <v>4.9048418485839688E-3</v>
          </cell>
          <cell r="T1392">
            <v>0.16804177509271848</v>
          </cell>
        </row>
        <row r="1395">
          <cell r="R1395" t="str">
            <v>-</v>
          </cell>
          <cell r="S1395" t="str">
            <v>-</v>
          </cell>
          <cell r="T1395" t="str">
            <v>-</v>
          </cell>
        </row>
        <row r="1398">
          <cell r="R1398">
            <v>30918886.924349856</v>
          </cell>
          <cell r="S1398">
            <v>38547176.630839437</v>
          </cell>
          <cell r="T1398">
            <v>40753420.714704707</v>
          </cell>
        </row>
        <row r="1399">
          <cell r="R1399">
            <v>9669049.5999999996</v>
          </cell>
          <cell r="S1399">
            <v>11305384.798716936</v>
          </cell>
          <cell r="T1399">
            <v>12297361.989084128</v>
          </cell>
        </row>
        <row r="1400">
          <cell r="R1400">
            <v>9659547.5999999996</v>
          </cell>
          <cell r="S1400">
            <v>11305372.798716936</v>
          </cell>
          <cell r="T1400">
            <v>12297349.989084128</v>
          </cell>
        </row>
        <row r="1401">
          <cell r="R1401" t="str">
            <v>-</v>
          </cell>
          <cell r="S1401" t="str">
            <v>-</v>
          </cell>
          <cell r="T1401" t="str">
            <v>-</v>
          </cell>
        </row>
        <row r="1402">
          <cell r="R1402">
            <v>9502</v>
          </cell>
          <cell r="S1402">
            <v>12</v>
          </cell>
          <cell r="T1402">
            <v>12</v>
          </cell>
        </row>
        <row r="1403">
          <cell r="R1403">
            <v>0</v>
          </cell>
          <cell r="S1403">
            <v>0</v>
          </cell>
          <cell r="T1403">
            <v>0</v>
          </cell>
        </row>
        <row r="1404">
          <cell r="R1404">
            <v>17391518.460006665</v>
          </cell>
          <cell r="S1404">
            <v>19117294.129007347</v>
          </cell>
          <cell r="T1404">
            <v>20454384.527846772</v>
          </cell>
        </row>
        <row r="1405">
          <cell r="R1405">
            <v>11848984.895006666</v>
          </cell>
          <cell r="S1405">
            <v>13132660.564007347</v>
          </cell>
          <cell r="T1405">
            <v>13953869.722846773</v>
          </cell>
        </row>
        <row r="1406">
          <cell r="R1406">
            <v>11715766</v>
          </cell>
          <cell r="S1406">
            <v>12875775.174507348</v>
          </cell>
          <cell r="T1406">
            <v>13682428.888471773</v>
          </cell>
        </row>
        <row r="1407">
          <cell r="R1407">
            <v>133218.89500666666</v>
          </cell>
          <cell r="S1407">
            <v>256885.38950000002</v>
          </cell>
          <cell r="T1407">
            <v>271440.83437499998</v>
          </cell>
        </row>
        <row r="1408">
          <cell r="R1408">
            <v>0</v>
          </cell>
          <cell r="S1408">
            <v>0</v>
          </cell>
          <cell r="T1408">
            <v>0</v>
          </cell>
        </row>
        <row r="1409">
          <cell r="R1409">
            <v>5542533.5650000004</v>
          </cell>
          <cell r="S1409">
            <v>5984633.5650000004</v>
          </cell>
          <cell r="T1409">
            <v>6500514.8050000006</v>
          </cell>
        </row>
        <row r="1410">
          <cell r="R1410">
            <v>5542533.5650000004</v>
          </cell>
          <cell r="S1410">
            <v>5984633.5650000004</v>
          </cell>
          <cell r="T1410">
            <v>6500514.8050000006</v>
          </cell>
        </row>
        <row r="1412">
          <cell r="R1412">
            <v>1254512</v>
          </cell>
          <cell r="S1412">
            <v>4417465.76</v>
          </cell>
          <cell r="T1412">
            <v>4216722.3838</v>
          </cell>
        </row>
        <row r="1413">
          <cell r="R1413">
            <v>877896</v>
          </cell>
          <cell r="S1413">
            <v>3500849.7600000002</v>
          </cell>
          <cell r="T1413">
            <v>3300106.3838</v>
          </cell>
        </row>
        <row r="1414">
          <cell r="R1414">
            <v>376616</v>
          </cell>
          <cell r="S1414">
            <v>916616</v>
          </cell>
          <cell r="T1414">
            <v>916616</v>
          </cell>
        </row>
        <row r="1418">
          <cell r="R1418">
            <v>1416444.2863511918</v>
          </cell>
          <cell r="S1418">
            <v>2495239.2431231532</v>
          </cell>
          <cell r="T1418">
            <v>2563632.5964818057</v>
          </cell>
        </row>
        <row r="1419">
          <cell r="R1419">
            <v>0</v>
          </cell>
          <cell r="S1419">
            <v>0</v>
          </cell>
          <cell r="T1419">
            <v>0</v>
          </cell>
        </row>
        <row r="1420">
          <cell r="R1420">
            <v>0</v>
          </cell>
          <cell r="S1420">
            <v>0</v>
          </cell>
          <cell r="T1420">
            <v>0</v>
          </cell>
        </row>
        <row r="1421">
          <cell r="R1421">
            <v>416829.92482999997</v>
          </cell>
          <cell r="S1421">
            <v>522334.96110000001</v>
          </cell>
          <cell r="T1421">
            <v>522704.61109999998</v>
          </cell>
        </row>
        <row r="1422">
          <cell r="R1422">
            <v>395918.07285666344</v>
          </cell>
          <cell r="S1422">
            <v>405772</v>
          </cell>
          <cell r="T1422">
            <v>410026</v>
          </cell>
        </row>
        <row r="1423">
          <cell r="R1423">
            <v>43635</v>
          </cell>
          <cell r="S1423">
            <v>112830.02</v>
          </cell>
          <cell r="T1423">
            <v>124113.22200000001</v>
          </cell>
        </row>
        <row r="1424">
          <cell r="R1424">
            <v>138614</v>
          </cell>
          <cell r="S1424">
            <v>434494.2</v>
          </cell>
          <cell r="T1424">
            <v>434671.2</v>
          </cell>
        </row>
        <row r="1425">
          <cell r="R1425">
            <v>158105</v>
          </cell>
          <cell r="S1425">
            <v>146217</v>
          </cell>
          <cell r="T1425">
            <v>228748</v>
          </cell>
        </row>
        <row r="1426">
          <cell r="R1426">
            <v>123627</v>
          </cell>
          <cell r="S1426">
            <v>130197</v>
          </cell>
          <cell r="T1426">
            <v>135534</v>
          </cell>
        </row>
        <row r="1427">
          <cell r="R1427">
            <v>139715.28866452843</v>
          </cell>
          <cell r="S1427">
            <v>743394.06202315306</v>
          </cell>
          <cell r="T1427">
            <v>707835.5633818059</v>
          </cell>
        </row>
        <row r="1430">
          <cell r="R1430">
            <v>194977.57799200001</v>
          </cell>
          <cell r="S1430">
            <v>219407.69999200001</v>
          </cell>
          <cell r="T1430">
            <v>228934.21749200003</v>
          </cell>
        </row>
        <row r="1431">
          <cell r="R1431">
            <v>7294</v>
          </cell>
          <cell r="S1431">
            <v>7775.5500000000011</v>
          </cell>
          <cell r="T1431">
            <v>5802.0675000000001</v>
          </cell>
        </row>
        <row r="1432">
          <cell r="R1432">
            <v>187683.57799200001</v>
          </cell>
          <cell r="S1432">
            <v>211632.14999200002</v>
          </cell>
          <cell r="T1432">
            <v>223132.14999200002</v>
          </cell>
        </row>
        <row r="1434">
          <cell r="R1434">
            <v>992385</v>
          </cell>
          <cell r="S1434">
            <v>992385</v>
          </cell>
          <cell r="T1434">
            <v>992385</v>
          </cell>
        </row>
        <row r="1435">
          <cell r="R1435">
            <v>992385</v>
          </cell>
          <cell r="S1435">
            <v>992385</v>
          </cell>
          <cell r="T1435">
            <v>992385</v>
          </cell>
        </row>
        <row r="1438">
          <cell r="R1438">
            <v>34986.541666666664</v>
          </cell>
          <cell r="S1438">
            <v>37871</v>
          </cell>
          <cell r="T1438">
            <v>38030</v>
          </cell>
        </row>
        <row r="1439">
          <cell r="R1439">
            <v>16505</v>
          </cell>
          <cell r="S1439">
            <v>16508</v>
          </cell>
          <cell r="T1439">
            <v>16508</v>
          </cell>
        </row>
        <row r="1440">
          <cell r="R1440">
            <v>16497</v>
          </cell>
          <cell r="S1440">
            <v>16500</v>
          </cell>
          <cell r="T1440">
            <v>16500</v>
          </cell>
        </row>
        <row r="1441">
          <cell r="R1441" t="str">
            <v>-</v>
          </cell>
          <cell r="S1441" t="str">
            <v>-</v>
          </cell>
          <cell r="T1441" t="str">
            <v>-</v>
          </cell>
        </row>
        <row r="1442">
          <cell r="R1442">
            <v>8</v>
          </cell>
          <cell r="S1442">
            <v>8</v>
          </cell>
          <cell r="T1442">
            <v>8</v>
          </cell>
        </row>
        <row r="1443">
          <cell r="R1443">
            <v>0</v>
          </cell>
          <cell r="S1443">
            <v>0</v>
          </cell>
          <cell r="T1443">
            <v>0</v>
          </cell>
        </row>
        <row r="1444">
          <cell r="R1444">
            <v>11112</v>
          </cell>
          <cell r="S1444">
            <v>13565</v>
          </cell>
          <cell r="T1444">
            <v>13752</v>
          </cell>
        </row>
        <row r="1445">
          <cell r="R1445">
            <v>6732</v>
          </cell>
          <cell r="S1445">
            <v>6871</v>
          </cell>
          <cell r="T1445">
            <v>6910</v>
          </cell>
        </row>
        <row r="1446">
          <cell r="R1446">
            <v>6575</v>
          </cell>
          <cell r="S1446">
            <v>6736</v>
          </cell>
          <cell r="T1446">
            <v>6775</v>
          </cell>
        </row>
        <row r="1447">
          <cell r="R1447">
            <v>157</v>
          </cell>
          <cell r="S1447">
            <v>135</v>
          </cell>
          <cell r="T1447">
            <v>135</v>
          </cell>
        </row>
        <row r="1448">
          <cell r="R1448">
            <v>0</v>
          </cell>
          <cell r="S1448">
            <v>0</v>
          </cell>
          <cell r="T1448">
            <v>0</v>
          </cell>
        </row>
        <row r="1449">
          <cell r="R1449">
            <v>4380</v>
          </cell>
          <cell r="S1449">
            <v>6694</v>
          </cell>
          <cell r="T1449">
            <v>6842</v>
          </cell>
        </row>
        <row r="1450">
          <cell r="R1450">
            <v>4380</v>
          </cell>
          <cell r="S1450">
            <v>6694</v>
          </cell>
          <cell r="T1450">
            <v>6842</v>
          </cell>
        </row>
        <row r="1452">
          <cell r="R1452">
            <v>2238</v>
          </cell>
          <cell r="S1452">
            <v>2403</v>
          </cell>
          <cell r="T1452">
            <v>2323</v>
          </cell>
        </row>
        <row r="1453">
          <cell r="R1453">
            <v>2118</v>
          </cell>
          <cell r="S1453">
            <v>2283</v>
          </cell>
          <cell r="T1453">
            <v>2203</v>
          </cell>
        </row>
        <row r="1454">
          <cell r="R1454">
            <v>120</v>
          </cell>
          <cell r="S1454">
            <v>120</v>
          </cell>
          <cell r="T1454">
            <v>120</v>
          </cell>
        </row>
        <row r="1458">
          <cell r="R1458">
            <v>4199</v>
          </cell>
          <cell r="S1458">
            <v>4374</v>
          </cell>
          <cell r="T1458">
            <v>4416</v>
          </cell>
        </row>
        <row r="1459">
          <cell r="R1459">
            <v>0</v>
          </cell>
          <cell r="S1459">
            <v>0</v>
          </cell>
          <cell r="T1459">
            <v>0</v>
          </cell>
        </row>
        <row r="1460">
          <cell r="R1460">
            <v>0</v>
          </cell>
          <cell r="S1460">
            <v>0</v>
          </cell>
          <cell r="T1460">
            <v>0</v>
          </cell>
        </row>
        <row r="1461">
          <cell r="R1461">
            <v>732</v>
          </cell>
          <cell r="S1461">
            <v>505</v>
          </cell>
          <cell r="T1461">
            <v>505</v>
          </cell>
        </row>
        <row r="1462">
          <cell r="R1462">
            <v>1561</v>
          </cell>
          <cell r="S1462">
            <v>1557</v>
          </cell>
          <cell r="T1462">
            <v>1590</v>
          </cell>
        </row>
        <row r="1463">
          <cell r="R1463">
            <v>162</v>
          </cell>
          <cell r="S1463">
            <v>230</v>
          </cell>
          <cell r="T1463">
            <v>230</v>
          </cell>
        </row>
        <row r="1464">
          <cell r="R1464">
            <v>315</v>
          </cell>
          <cell r="S1464">
            <v>375</v>
          </cell>
          <cell r="T1464">
            <v>375</v>
          </cell>
        </row>
        <row r="1465">
          <cell r="R1465">
            <v>555</v>
          </cell>
          <cell r="S1465">
            <v>569</v>
          </cell>
          <cell r="T1465">
            <v>573</v>
          </cell>
        </row>
        <row r="1466">
          <cell r="R1466">
            <v>740</v>
          </cell>
          <cell r="S1466">
            <v>778</v>
          </cell>
          <cell r="T1466">
            <v>778</v>
          </cell>
        </row>
        <row r="1467">
          <cell r="R1467">
            <v>134</v>
          </cell>
          <cell r="S1467">
            <v>360</v>
          </cell>
          <cell r="T1467">
            <v>365</v>
          </cell>
        </row>
        <row r="1470">
          <cell r="R1470">
            <v>477.54166666666663</v>
          </cell>
          <cell r="S1470">
            <v>566</v>
          </cell>
          <cell r="T1470">
            <v>576</v>
          </cell>
        </row>
        <row r="1471">
          <cell r="R1471">
            <v>54</v>
          </cell>
          <cell r="S1471">
            <v>65</v>
          </cell>
          <cell r="T1471">
            <v>75</v>
          </cell>
        </row>
        <row r="1472">
          <cell r="R1472">
            <v>423.54166666666663</v>
          </cell>
          <cell r="S1472">
            <v>501</v>
          </cell>
          <cell r="T1472">
            <v>501</v>
          </cell>
        </row>
        <row r="1474">
          <cell r="R1474">
            <v>455</v>
          </cell>
          <cell r="S1474">
            <v>455</v>
          </cell>
          <cell r="T1474">
            <v>455</v>
          </cell>
        </row>
        <row r="1475">
          <cell r="R1475">
            <v>455</v>
          </cell>
          <cell r="S1475">
            <v>455</v>
          </cell>
          <cell r="T1475">
            <v>455</v>
          </cell>
        </row>
        <row r="1478">
          <cell r="R1478">
            <v>3128</v>
          </cell>
          <cell r="S1478">
            <v>3364</v>
          </cell>
          <cell r="T1478">
            <v>3299</v>
          </cell>
        </row>
        <row r="1479">
          <cell r="R1479">
            <v>190</v>
          </cell>
          <cell r="S1479">
            <v>193</v>
          </cell>
          <cell r="T1479">
            <v>193</v>
          </cell>
        </row>
        <row r="1480">
          <cell r="R1480">
            <v>182</v>
          </cell>
          <cell r="S1480">
            <v>185</v>
          </cell>
          <cell r="T1480">
            <v>185</v>
          </cell>
        </row>
        <row r="1481">
          <cell r="R1481" t="str">
            <v>-</v>
          </cell>
          <cell r="S1481" t="str">
            <v>-</v>
          </cell>
          <cell r="T1481" t="str">
            <v>-</v>
          </cell>
        </row>
        <row r="1482">
          <cell r="R1482">
            <v>8</v>
          </cell>
          <cell r="S1482">
            <v>8</v>
          </cell>
          <cell r="T1482">
            <v>8</v>
          </cell>
        </row>
        <row r="1483">
          <cell r="R1483">
            <v>0</v>
          </cell>
          <cell r="S1483">
            <v>0</v>
          </cell>
          <cell r="T1483">
            <v>0</v>
          </cell>
        </row>
        <row r="1484">
          <cell r="R1484">
            <v>1044</v>
          </cell>
          <cell r="S1484">
            <v>1255</v>
          </cell>
          <cell r="T1484">
            <v>1255</v>
          </cell>
        </row>
        <row r="1485">
          <cell r="R1485">
            <v>357</v>
          </cell>
          <cell r="S1485">
            <v>319</v>
          </cell>
          <cell r="T1485">
            <v>319</v>
          </cell>
        </row>
        <row r="1486">
          <cell r="R1486">
            <v>227</v>
          </cell>
          <cell r="S1486">
            <v>227</v>
          </cell>
          <cell r="T1486">
            <v>227</v>
          </cell>
        </row>
        <row r="1487">
          <cell r="R1487">
            <v>130</v>
          </cell>
          <cell r="S1487">
            <v>92</v>
          </cell>
          <cell r="T1487">
            <v>92</v>
          </cell>
        </row>
        <row r="1488">
          <cell r="R1488">
            <v>0</v>
          </cell>
          <cell r="S1488">
            <v>0</v>
          </cell>
          <cell r="T1488">
            <v>0</v>
          </cell>
        </row>
        <row r="1489">
          <cell r="R1489">
            <v>687</v>
          </cell>
          <cell r="S1489">
            <v>936</v>
          </cell>
          <cell r="T1489">
            <v>936</v>
          </cell>
        </row>
        <row r="1490">
          <cell r="R1490">
            <v>687</v>
          </cell>
          <cell r="S1490">
            <v>936</v>
          </cell>
          <cell r="T1490">
            <v>936</v>
          </cell>
        </row>
        <row r="1492">
          <cell r="R1492">
            <v>554</v>
          </cell>
          <cell r="S1492">
            <v>556</v>
          </cell>
          <cell r="T1492">
            <v>476</v>
          </cell>
        </row>
        <row r="1493">
          <cell r="R1493">
            <v>434</v>
          </cell>
          <cell r="S1493">
            <v>436</v>
          </cell>
          <cell r="T1493">
            <v>356</v>
          </cell>
        </row>
        <row r="1494">
          <cell r="R1494">
            <v>120</v>
          </cell>
          <cell r="S1494">
            <v>120</v>
          </cell>
          <cell r="T1494">
            <v>120</v>
          </cell>
        </row>
        <row r="1498">
          <cell r="R1498">
            <v>694</v>
          </cell>
          <cell r="S1498">
            <v>702</v>
          </cell>
          <cell r="T1498">
            <v>712</v>
          </cell>
        </row>
        <row r="1499">
          <cell r="R1499">
            <v>0</v>
          </cell>
          <cell r="S1499">
            <v>0</v>
          </cell>
          <cell r="T1499">
            <v>0</v>
          </cell>
        </row>
        <row r="1500">
          <cell r="R1500">
            <v>0</v>
          </cell>
          <cell r="S1500">
            <v>0</v>
          </cell>
          <cell r="T1500">
            <v>0</v>
          </cell>
        </row>
        <row r="1501">
          <cell r="R1501">
            <v>109</v>
          </cell>
          <cell r="S1501">
            <v>90</v>
          </cell>
          <cell r="T1501">
            <v>90</v>
          </cell>
        </row>
        <row r="1502">
          <cell r="R1502">
            <v>189</v>
          </cell>
          <cell r="S1502">
            <v>199</v>
          </cell>
          <cell r="T1502">
            <v>204</v>
          </cell>
        </row>
        <row r="1503">
          <cell r="R1503">
            <v>61</v>
          </cell>
          <cell r="S1503">
            <v>52</v>
          </cell>
          <cell r="T1503">
            <v>52</v>
          </cell>
        </row>
        <row r="1504">
          <cell r="R1504">
            <v>32</v>
          </cell>
          <cell r="S1504">
            <v>35</v>
          </cell>
          <cell r="T1504">
            <v>35</v>
          </cell>
        </row>
        <row r="1505">
          <cell r="R1505">
            <v>206</v>
          </cell>
          <cell r="S1505">
            <v>230</v>
          </cell>
          <cell r="T1505">
            <v>230</v>
          </cell>
        </row>
        <row r="1506">
          <cell r="R1506">
            <v>52</v>
          </cell>
          <cell r="S1506">
            <v>51</v>
          </cell>
          <cell r="T1506">
            <v>51</v>
          </cell>
        </row>
        <row r="1507">
          <cell r="R1507">
            <v>45</v>
          </cell>
          <cell r="S1507">
            <v>45</v>
          </cell>
          <cell r="T1507">
            <v>50</v>
          </cell>
        </row>
        <row r="1510">
          <cell r="R1510">
            <v>191</v>
          </cell>
          <cell r="S1510">
            <v>203</v>
          </cell>
          <cell r="T1510">
            <v>208</v>
          </cell>
        </row>
        <row r="1511">
          <cell r="R1511">
            <v>17</v>
          </cell>
          <cell r="S1511">
            <v>20</v>
          </cell>
          <cell r="T1511">
            <v>25</v>
          </cell>
        </row>
        <row r="1512">
          <cell r="R1512">
            <v>174</v>
          </cell>
          <cell r="S1512">
            <v>183</v>
          </cell>
          <cell r="T1512">
            <v>183</v>
          </cell>
        </row>
        <row r="1514">
          <cell r="R1514">
            <v>455</v>
          </cell>
          <cell r="S1514">
            <v>455</v>
          </cell>
          <cell r="T1514">
            <v>455</v>
          </cell>
        </row>
        <row r="1515">
          <cell r="R1515">
            <v>455</v>
          </cell>
          <cell r="S1515">
            <v>455</v>
          </cell>
          <cell r="T1515">
            <v>455</v>
          </cell>
        </row>
        <row r="1518">
          <cell r="R1518">
            <v>41347908.321565516</v>
          </cell>
          <cell r="S1518">
            <v>43768871.759681426</v>
          </cell>
          <cell r="T1518">
            <v>44599413.645690039</v>
          </cell>
        </row>
        <row r="1519">
          <cell r="R1519">
            <v>13948913.526252765</v>
          </cell>
          <cell r="S1519">
            <v>14266648.517058322</v>
          </cell>
          <cell r="T1519">
            <v>14407433.19629848</v>
          </cell>
        </row>
        <row r="1520">
          <cell r="R1520">
            <v>13912046.526252765</v>
          </cell>
          <cell r="S1520">
            <v>14229481.517058322</v>
          </cell>
          <cell r="T1520">
            <v>14370266.19629848</v>
          </cell>
        </row>
        <row r="1521">
          <cell r="R1521" t="str">
            <v>-</v>
          </cell>
          <cell r="S1521" t="str">
            <v>-</v>
          </cell>
          <cell r="T1521" t="str">
            <v>-</v>
          </cell>
        </row>
        <row r="1522">
          <cell r="R1522">
            <v>36867</v>
          </cell>
          <cell r="S1522">
            <v>37167</v>
          </cell>
          <cell r="T1522">
            <v>37167</v>
          </cell>
        </row>
        <row r="1523">
          <cell r="R1523">
            <v>0</v>
          </cell>
          <cell r="S1523">
            <v>0</v>
          </cell>
          <cell r="T1523">
            <v>0</v>
          </cell>
        </row>
        <row r="1524">
          <cell r="R1524">
            <v>17538684.658764198</v>
          </cell>
          <cell r="S1524">
            <v>18881814.70551385</v>
          </cell>
          <cell r="T1524">
            <v>19232541.51867222</v>
          </cell>
        </row>
        <row r="1525">
          <cell r="R1525">
            <v>11370898.888457008</v>
          </cell>
          <cell r="S1525">
            <v>11742528.007213851</v>
          </cell>
          <cell r="T1525">
            <v>11850723.376497218</v>
          </cell>
        </row>
        <row r="1526">
          <cell r="R1526">
            <v>10863795.942266585</v>
          </cell>
          <cell r="S1526">
            <v>11150572.657692803</v>
          </cell>
          <cell r="T1526">
            <v>11235339.021940719</v>
          </cell>
        </row>
        <row r="1527">
          <cell r="R1527">
            <v>507102.94619042194</v>
          </cell>
          <cell r="S1527">
            <v>591955.34952104907</v>
          </cell>
          <cell r="T1527">
            <v>615384.35455649893</v>
          </cell>
        </row>
        <row r="1528">
          <cell r="R1528">
            <v>0</v>
          </cell>
          <cell r="S1528">
            <v>0</v>
          </cell>
          <cell r="T1528">
            <v>0</v>
          </cell>
        </row>
        <row r="1529">
          <cell r="R1529">
            <v>6167785.7703071898</v>
          </cell>
          <cell r="S1529">
            <v>7139286.6983000003</v>
          </cell>
          <cell r="T1529">
            <v>7381818.1421750002</v>
          </cell>
        </row>
        <row r="1530">
          <cell r="R1530">
            <v>6167785.7703071898</v>
          </cell>
          <cell r="S1530">
            <v>7139286.6983000003</v>
          </cell>
          <cell r="T1530">
            <v>7381818.1421750002</v>
          </cell>
        </row>
        <row r="1532">
          <cell r="R1532">
            <v>2871151</v>
          </cell>
          <cell r="S1532">
            <v>3222860</v>
          </cell>
          <cell r="T1532">
            <v>3326458</v>
          </cell>
        </row>
        <row r="1533">
          <cell r="R1533">
            <v>2347910</v>
          </cell>
          <cell r="S1533">
            <v>2699619</v>
          </cell>
          <cell r="T1533">
            <v>2803217</v>
          </cell>
        </row>
        <row r="1534">
          <cell r="R1534">
            <v>523241</v>
          </cell>
          <cell r="S1534">
            <v>523241</v>
          </cell>
          <cell r="T1534">
            <v>523241</v>
          </cell>
        </row>
        <row r="1538">
          <cell r="R1538">
            <v>4171553.2597505827</v>
          </cell>
          <cell r="S1538">
            <v>4570272.3706112783</v>
          </cell>
          <cell r="T1538">
            <v>4803486.1100363676</v>
          </cell>
        </row>
        <row r="1539">
          <cell r="R1539">
            <v>0</v>
          </cell>
          <cell r="S1539">
            <v>0</v>
          </cell>
          <cell r="T1539">
            <v>0</v>
          </cell>
        </row>
        <row r="1540">
          <cell r="R1540">
            <v>0</v>
          </cell>
          <cell r="S1540">
            <v>0</v>
          </cell>
          <cell r="T1540">
            <v>0</v>
          </cell>
        </row>
        <row r="1541">
          <cell r="R1541">
            <v>932123.75269026658</v>
          </cell>
          <cell r="S1541">
            <v>749902.61424677819</v>
          </cell>
          <cell r="T1541">
            <v>791161.17066096235</v>
          </cell>
        </row>
        <row r="1542">
          <cell r="R1542">
            <v>1315013.2282838374</v>
          </cell>
          <cell r="S1542">
            <v>1534469.6</v>
          </cell>
          <cell r="T1542">
            <v>1707694.66</v>
          </cell>
        </row>
        <row r="1543">
          <cell r="R1543">
            <v>269503</v>
          </cell>
          <cell r="S1543">
            <v>401232</v>
          </cell>
          <cell r="T1543">
            <v>401232</v>
          </cell>
        </row>
        <row r="1544">
          <cell r="R1544">
            <v>199408</v>
          </cell>
          <cell r="S1544">
            <v>242850</v>
          </cell>
          <cell r="T1544">
            <v>242850</v>
          </cell>
        </row>
        <row r="1545">
          <cell r="R1545">
            <v>383029</v>
          </cell>
          <cell r="S1545">
            <v>451515.2</v>
          </cell>
          <cell r="T1545">
            <v>454012</v>
          </cell>
        </row>
        <row r="1546">
          <cell r="R1546">
            <v>825530</v>
          </cell>
          <cell r="S1546">
            <v>874666</v>
          </cell>
          <cell r="T1546">
            <v>874666</v>
          </cell>
        </row>
        <row r="1547">
          <cell r="R1547">
            <v>246946.27877647843</v>
          </cell>
          <cell r="S1547">
            <v>315636.95636449975</v>
          </cell>
          <cell r="T1547">
            <v>331870.2793754047</v>
          </cell>
        </row>
        <row r="1550">
          <cell r="R1550">
            <v>670559.87679797388</v>
          </cell>
          <cell r="S1550">
            <v>680230.16649797396</v>
          </cell>
          <cell r="T1550">
            <v>682448.82068297383</v>
          </cell>
        </row>
        <row r="1551">
          <cell r="R1551">
            <v>234497.79399999999</v>
          </cell>
          <cell r="S1551">
            <v>244168.08370000002</v>
          </cell>
          <cell r="T1551">
            <v>246386.73788500001</v>
          </cell>
        </row>
        <row r="1552">
          <cell r="R1552">
            <v>436062.08279797388</v>
          </cell>
          <cell r="S1552">
            <v>436062.08279797388</v>
          </cell>
          <cell r="T1552">
            <v>436062.08279797388</v>
          </cell>
        </row>
        <row r="1554">
          <cell r="R1554">
            <v>2147046</v>
          </cell>
          <cell r="S1554">
            <v>2147046</v>
          </cell>
          <cell r="T1554">
            <v>2147046</v>
          </cell>
        </row>
        <row r="1555">
          <cell r="R1555">
            <v>2147046</v>
          </cell>
          <cell r="S1555">
            <v>2147046</v>
          </cell>
          <cell r="T1555">
            <v>2147046</v>
          </cell>
        </row>
        <row r="1558">
          <cell r="R1558">
            <v>126452.49914572375</v>
          </cell>
          <cell r="S1558">
            <v>122687.51977345755</v>
          </cell>
          <cell r="T1558">
            <v>124249.51411086544</v>
          </cell>
        </row>
        <row r="1559">
          <cell r="R1559">
            <v>128511.19902567187</v>
          </cell>
          <cell r="S1559">
            <v>131397.12812709098</v>
          </cell>
          <cell r="T1559">
            <v>132695.29829094472</v>
          </cell>
        </row>
        <row r="1560">
          <cell r="R1560">
            <v>128387.28798682877</v>
          </cell>
          <cell r="S1560">
            <v>131273.12370436476</v>
          </cell>
          <cell r="T1560">
            <v>132571.92328405549</v>
          </cell>
        </row>
        <row r="1561">
          <cell r="R1561" t="str">
            <v>-</v>
          </cell>
          <cell r="S1561" t="str">
            <v>-</v>
          </cell>
          <cell r="T1561" t="str">
            <v>-</v>
          </cell>
        </row>
        <row r="1562">
          <cell r="R1562">
            <v>384031.25</v>
          </cell>
          <cell r="S1562">
            <v>387156.25</v>
          </cell>
          <cell r="T1562">
            <v>387156.25</v>
          </cell>
        </row>
        <row r="1563">
          <cell r="R1563">
            <v>0</v>
          </cell>
          <cell r="S1563">
            <v>0</v>
          </cell>
          <cell r="T1563">
            <v>0</v>
          </cell>
        </row>
        <row r="1564">
          <cell r="R1564">
            <v>131529.61257172574</v>
          </cell>
          <cell r="S1564">
            <v>115995.91292243428</v>
          </cell>
          <cell r="T1564">
            <v>116543.90584807191</v>
          </cell>
        </row>
        <row r="1565">
          <cell r="R1565">
            <v>140756.81927679994</v>
          </cell>
          <cell r="S1565">
            <v>142416.53334320395</v>
          </cell>
          <cell r="T1565">
            <v>142917.55157377254</v>
          </cell>
        </row>
        <row r="1566">
          <cell r="R1566">
            <v>137690.69635318866</v>
          </cell>
          <cell r="S1566">
            <v>137947.50417771182</v>
          </cell>
          <cell r="T1566">
            <v>138196.05193039015</v>
          </cell>
        </row>
        <row r="1567">
          <cell r="R1567">
            <v>269162.92260638106</v>
          </cell>
          <cell r="S1567">
            <v>365404.53674138832</v>
          </cell>
          <cell r="T1567">
            <v>379866.88552870305</v>
          </cell>
        </row>
        <row r="1568">
          <cell r="R1568">
            <v>0</v>
          </cell>
          <cell r="S1568">
            <v>0</v>
          </cell>
          <cell r="T1568">
            <v>0</v>
          </cell>
        </row>
        <row r="1569">
          <cell r="R1569">
            <v>117347.52226611854</v>
          </cell>
          <cell r="S1569">
            <v>88876.689302609317</v>
          </cell>
          <cell r="T1569">
            <v>89908.142626120534</v>
          </cell>
        </row>
        <row r="1570">
          <cell r="R1570">
            <v>117347.52226611854</v>
          </cell>
          <cell r="S1570">
            <v>88876.689302609317</v>
          </cell>
          <cell r="T1570">
            <v>89908.142626120534</v>
          </cell>
        </row>
        <row r="1572">
          <cell r="R1572">
            <v>106909.10783437593</v>
          </cell>
          <cell r="S1572">
            <v>111765.15466777638</v>
          </cell>
          <cell r="T1572">
            <v>119330.53522743577</v>
          </cell>
        </row>
        <row r="1573">
          <cell r="R1573">
            <v>92379.209946490402</v>
          </cell>
          <cell r="S1573">
            <v>98540.626368812969</v>
          </cell>
          <cell r="T1573">
            <v>106037.86503253139</v>
          </cell>
        </row>
        <row r="1574">
          <cell r="R1574">
            <v>363361.8055555555</v>
          </cell>
          <cell r="S1574">
            <v>363361.8055555555</v>
          </cell>
          <cell r="T1574">
            <v>363361.8055555555</v>
          </cell>
        </row>
        <row r="1578">
          <cell r="R1578">
            <v>83058.227117670904</v>
          </cell>
          <cell r="S1578">
            <v>87072.709392837947</v>
          </cell>
          <cell r="T1578">
            <v>90645.495735891571</v>
          </cell>
        </row>
        <row r="1579">
          <cell r="R1579">
            <v>0</v>
          </cell>
          <cell r="S1579">
            <v>0</v>
          </cell>
          <cell r="T1579">
            <v>0</v>
          </cell>
        </row>
        <row r="1580">
          <cell r="R1580">
            <v>0</v>
          </cell>
          <cell r="S1580">
            <v>0</v>
          </cell>
          <cell r="T1580">
            <v>0</v>
          </cell>
        </row>
        <row r="1581">
          <cell r="R1581">
            <v>106116.09206401031</v>
          </cell>
          <cell r="S1581">
            <v>123746.30598131655</v>
          </cell>
          <cell r="T1581">
            <v>130554.64862392117</v>
          </cell>
        </row>
        <row r="1582">
          <cell r="R1582">
            <v>70201.432216732734</v>
          </cell>
          <cell r="S1582">
            <v>82127.46735174481</v>
          </cell>
          <cell r="T1582">
            <v>89501.816561844855</v>
          </cell>
        </row>
        <row r="1583">
          <cell r="R1583">
            <v>138633.23045267491</v>
          </cell>
          <cell r="S1583">
            <v>145373.91304347824</v>
          </cell>
          <cell r="T1583">
            <v>145373.91304347824</v>
          </cell>
        </row>
        <row r="1584">
          <cell r="R1584">
            <v>52753.439153439154</v>
          </cell>
          <cell r="S1584">
            <v>53966.666666666664</v>
          </cell>
          <cell r="T1584">
            <v>53966.666666666664</v>
          </cell>
        </row>
        <row r="1585">
          <cell r="R1585">
            <v>57511.861861861864</v>
          </cell>
          <cell r="S1585">
            <v>66127.006444053899</v>
          </cell>
          <cell r="T1585">
            <v>66028.504944735309</v>
          </cell>
        </row>
        <row r="1586">
          <cell r="R1586">
            <v>92965.090090090074</v>
          </cell>
          <cell r="S1586">
            <v>93687.446443873167</v>
          </cell>
          <cell r="T1586">
            <v>93687.446443873167</v>
          </cell>
        </row>
        <row r="1587">
          <cell r="R1587">
            <v>162021.74566610515</v>
          </cell>
          <cell r="S1587">
            <v>73064.110269560129</v>
          </cell>
          <cell r="T1587">
            <v>75769.470177033028</v>
          </cell>
        </row>
        <row r="1590">
          <cell r="R1590">
            <v>117015.94569373944</v>
          </cell>
          <cell r="S1590">
            <v>100151.67351265812</v>
          </cell>
          <cell r="T1590">
            <v>98733.915029365438</v>
          </cell>
        </row>
        <row r="1591">
          <cell r="R1591">
            <v>361879.31172839506</v>
          </cell>
          <cell r="S1591">
            <v>313036.00474358973</v>
          </cell>
          <cell r="T1591">
            <v>273763.04209444445</v>
          </cell>
        </row>
        <row r="1592">
          <cell r="R1592">
            <v>85796.769856955027</v>
          </cell>
          <cell r="S1592">
            <v>72531.949899862593</v>
          </cell>
          <cell r="T1592">
            <v>72531.949899862593</v>
          </cell>
        </row>
        <row r="1594">
          <cell r="R1594">
            <v>434279.48717948713</v>
          </cell>
          <cell r="S1594">
            <v>434279.48717948713</v>
          </cell>
          <cell r="T1594">
            <v>434279.48717948713</v>
          </cell>
        </row>
        <row r="1595">
          <cell r="R1595">
            <v>434279.48717948719</v>
          </cell>
          <cell r="S1595">
            <v>434279.48717948719</v>
          </cell>
          <cell r="T1595">
            <v>434279.48717948719</v>
          </cell>
        </row>
        <row r="1598">
          <cell r="R1598">
            <v>236168.10575355191</v>
          </cell>
          <cell r="S1598">
            <v>225863.38154830888</v>
          </cell>
          <cell r="T1598">
            <v>228860.58313983417</v>
          </cell>
        </row>
        <row r="1599">
          <cell r="R1599">
            <v>404871.49122807017</v>
          </cell>
          <cell r="S1599">
            <v>409493.63952722587</v>
          </cell>
          <cell r="T1599">
            <v>411575.64476373448</v>
          </cell>
        </row>
        <row r="1600">
          <cell r="R1600">
            <v>405787.54578754579</v>
          </cell>
          <cell r="S1600">
            <v>410459.58069597068</v>
          </cell>
          <cell r="T1600">
            <v>412631.61859135539</v>
          </cell>
        </row>
        <row r="1601">
          <cell r="R1601" t="str">
            <v>-</v>
          </cell>
          <cell r="S1601" t="str">
            <v>-</v>
          </cell>
          <cell r="T1601" t="str">
            <v>-</v>
          </cell>
        </row>
        <row r="1602">
          <cell r="R1602">
            <v>384031.25</v>
          </cell>
          <cell r="S1602">
            <v>387156.25</v>
          </cell>
          <cell r="T1602">
            <v>387156.25</v>
          </cell>
        </row>
        <row r="1603">
          <cell r="R1603">
            <v>0</v>
          </cell>
          <cell r="S1603">
            <v>0</v>
          </cell>
          <cell r="T1603">
            <v>0</v>
          </cell>
        </row>
        <row r="1604">
          <cell r="R1604">
            <v>252955.14192739117</v>
          </cell>
          <cell r="S1604">
            <v>221569.1305235684</v>
          </cell>
          <cell r="T1604">
            <v>222393.345017421</v>
          </cell>
        </row>
        <row r="1605">
          <cell r="R1605">
            <v>321679.79639569717</v>
          </cell>
          <cell r="S1605">
            <v>348496.41715907538</v>
          </cell>
          <cell r="T1605">
            <v>351739.01650009421</v>
          </cell>
        </row>
        <row r="1606">
          <cell r="R1606">
            <v>340525.33039647579</v>
          </cell>
          <cell r="S1606">
            <v>350326.92637527524</v>
          </cell>
          <cell r="T1606">
            <v>354883.70694701537</v>
          </cell>
        </row>
        <row r="1607">
          <cell r="R1607">
            <v>288772.59471741464</v>
          </cell>
          <cell r="S1607">
            <v>343979.83463649516</v>
          </cell>
          <cell r="T1607">
            <v>343979.83463649516</v>
          </cell>
        </row>
        <row r="1608">
          <cell r="R1608">
            <v>0</v>
          </cell>
          <cell r="S1608">
            <v>0</v>
          </cell>
          <cell r="T1608">
            <v>0</v>
          </cell>
        </row>
        <row r="1609">
          <cell r="R1609">
            <v>217242.33021678671</v>
          </cell>
          <cell r="S1609">
            <v>178310.79245014244</v>
          </cell>
          <cell r="T1609">
            <v>178310.79245014244</v>
          </cell>
        </row>
        <row r="1610">
          <cell r="R1610">
            <v>217242.33021678671</v>
          </cell>
          <cell r="S1610">
            <v>178310.79245014244</v>
          </cell>
          <cell r="T1610">
            <v>178310.79245014244</v>
          </cell>
        </row>
        <row r="1612">
          <cell r="R1612">
            <v>163353.79061371839</v>
          </cell>
          <cell r="S1612">
            <v>163154.82613908872</v>
          </cell>
          <cell r="T1612">
            <v>172415.79131652659</v>
          </cell>
        </row>
        <row r="1613">
          <cell r="R1613">
            <v>108052.03533026115</v>
          </cell>
          <cell r="S1613">
            <v>108051.9877675841</v>
          </cell>
          <cell r="T1613">
            <v>108051.96629213484</v>
          </cell>
        </row>
        <row r="1614">
          <cell r="R1614">
            <v>363361.8055555555</v>
          </cell>
          <cell r="S1614">
            <v>363361.8055555555</v>
          </cell>
          <cell r="T1614">
            <v>363361.8055555555</v>
          </cell>
        </row>
        <row r="1618">
          <cell r="R1618">
            <v>130706.19662571656</v>
          </cell>
          <cell r="S1618">
            <v>135619.48335851569</v>
          </cell>
          <cell r="T1618">
            <v>136709.39351821007</v>
          </cell>
        </row>
        <row r="1619">
          <cell r="R1619">
            <v>0</v>
          </cell>
          <cell r="S1619">
            <v>0</v>
          </cell>
          <cell r="T1619">
            <v>0</v>
          </cell>
        </row>
        <row r="1620">
          <cell r="R1620">
            <v>0</v>
          </cell>
          <cell r="S1620">
            <v>0</v>
          </cell>
          <cell r="T1620">
            <v>0</v>
          </cell>
        </row>
        <row r="1621">
          <cell r="R1621">
            <v>284971.76591743116</v>
          </cell>
          <cell r="S1621">
            <v>269941.80967373733</v>
          </cell>
          <cell r="T1621">
            <v>272588.29800387204</v>
          </cell>
        </row>
        <row r="1622">
          <cell r="R1622">
            <v>93231.316313238291</v>
          </cell>
          <cell r="S1622">
            <v>108936.34840871021</v>
          </cell>
          <cell r="T1622">
            <v>120158.08823529411</v>
          </cell>
        </row>
        <row r="1623">
          <cell r="R1623">
            <v>121372.95081967214</v>
          </cell>
          <cell r="S1623">
            <v>202094.55128205125</v>
          </cell>
          <cell r="T1623">
            <v>158004.80769230772</v>
          </cell>
        </row>
        <row r="1624">
          <cell r="R1624">
            <v>88031.25</v>
          </cell>
          <cell r="S1624">
            <v>70714.28571428571</v>
          </cell>
          <cell r="T1624">
            <v>70714.28571428571</v>
          </cell>
        </row>
        <row r="1625">
          <cell r="R1625">
            <v>52766.181229773465</v>
          </cell>
          <cell r="S1625">
            <v>54891.304347826081</v>
          </cell>
          <cell r="T1625">
            <v>54891.304347826081</v>
          </cell>
        </row>
        <row r="1626">
          <cell r="R1626">
            <v>235977.56410256409</v>
          </cell>
          <cell r="S1626">
            <v>226831.69934640522</v>
          </cell>
          <cell r="T1626">
            <v>226831.69934640522</v>
          </cell>
        </row>
        <row r="1627">
          <cell r="R1627">
            <v>192578.72274174631</v>
          </cell>
          <cell r="S1627">
            <v>267876.61734166654</v>
          </cell>
          <cell r="T1627">
            <v>268144.49395900819</v>
          </cell>
        </row>
        <row r="1630">
          <cell r="R1630">
            <v>99046.157940663194</v>
          </cell>
          <cell r="S1630">
            <v>94516.044211822664</v>
          </cell>
          <cell r="T1630">
            <v>93601.657806490388</v>
          </cell>
        </row>
        <row r="1631">
          <cell r="R1631">
            <v>316400.95098039217</v>
          </cell>
          <cell r="S1631">
            <v>282387.84875000006</v>
          </cell>
          <cell r="T1631">
            <v>237205.79295000003</v>
          </cell>
        </row>
        <row r="1632">
          <cell r="R1632">
            <v>77810.344827586217</v>
          </cell>
          <cell r="S1632">
            <v>73983.606557377047</v>
          </cell>
          <cell r="T1632">
            <v>73983.606557377047</v>
          </cell>
        </row>
        <row r="1634">
          <cell r="R1634">
            <v>434279.48717948713</v>
          </cell>
          <cell r="S1634">
            <v>434279.48717948713</v>
          </cell>
          <cell r="T1634">
            <v>434279.48717948713</v>
          </cell>
        </row>
        <row r="1635">
          <cell r="R1635">
            <v>434279.48717948719</v>
          </cell>
          <cell r="S1635">
            <v>434279.48717948719</v>
          </cell>
          <cell r="T1635">
            <v>434279.48717948719</v>
          </cell>
        </row>
        <row r="1638">
          <cell r="R1638">
            <v>23172.262828521278</v>
          </cell>
          <cell r="S1638">
            <v>19828.917781247113</v>
          </cell>
          <cell r="T1638">
            <v>19266.323565850435</v>
          </cell>
        </row>
        <row r="1640">
          <cell r="R1640">
            <v>23172.262828521278</v>
          </cell>
          <cell r="S1640">
            <v>19828.917781247113</v>
          </cell>
          <cell r="T1640">
            <v>19266.323565850435</v>
          </cell>
        </row>
        <row r="1641">
          <cell r="R1641" t="str">
            <v>-</v>
          </cell>
          <cell r="S1641" t="str">
            <v>-</v>
          </cell>
          <cell r="T1641" t="str">
            <v>-</v>
          </cell>
        </row>
        <row r="1642">
          <cell r="R1642">
            <v>0</v>
          </cell>
          <cell r="S1642">
            <v>0</v>
          </cell>
          <cell r="T1642">
            <v>0</v>
          </cell>
        </row>
        <row r="1643">
          <cell r="R1643">
            <v>0</v>
          </cell>
          <cell r="S1643">
            <v>0</v>
          </cell>
          <cell r="T1643">
            <v>0</v>
          </cell>
        </row>
        <row r="1646">
          <cell r="R1646">
            <v>2413</v>
          </cell>
          <cell r="S1646">
            <v>2413</v>
          </cell>
          <cell r="T1646">
            <v>2413</v>
          </cell>
        </row>
        <row r="1647">
          <cell r="R1647">
            <v>199.14</v>
          </cell>
          <cell r="S1647">
            <v>199.14</v>
          </cell>
          <cell r="T1647">
            <v>199.14</v>
          </cell>
        </row>
        <row r="1648">
          <cell r="R1648">
            <v>0</v>
          </cell>
          <cell r="S1648">
            <v>0</v>
          </cell>
          <cell r="T1648">
            <v>0</v>
          </cell>
        </row>
        <row r="1650">
          <cell r="R1650" t="str">
            <v>-</v>
          </cell>
          <cell r="S1650" t="str">
            <v>-</v>
          </cell>
          <cell r="T1650" t="str">
            <v>-</v>
          </cell>
        </row>
        <row r="1653">
          <cell r="R1653">
            <v>2453</v>
          </cell>
          <cell r="S1653">
            <v>2453</v>
          </cell>
          <cell r="T1653">
            <v>2453</v>
          </cell>
        </row>
        <row r="1654">
          <cell r="R1654">
            <v>4359.6674754800315</v>
          </cell>
          <cell r="S1654">
            <v>3748.8333823774947</v>
          </cell>
          <cell r="T1654">
            <v>3649.8041076528348</v>
          </cell>
        </row>
        <row r="1659">
          <cell r="R1659">
            <v>0</v>
          </cell>
          <cell r="S1659">
            <v>0</v>
          </cell>
          <cell r="T1659">
            <v>0</v>
          </cell>
        </row>
        <row r="1660">
          <cell r="R1660">
            <v>0</v>
          </cell>
          <cell r="S1660">
            <v>0</v>
          </cell>
          <cell r="T1660">
            <v>0</v>
          </cell>
        </row>
        <row r="1661">
          <cell r="R1661">
            <v>0</v>
          </cell>
          <cell r="S1661">
            <v>0</v>
          </cell>
          <cell r="T1661">
            <v>0</v>
          </cell>
        </row>
        <row r="1662">
          <cell r="R1662">
            <v>0</v>
          </cell>
          <cell r="S1662">
            <v>0</v>
          </cell>
          <cell r="T1662">
            <v>0</v>
          </cell>
        </row>
        <row r="1663">
          <cell r="R1663">
            <v>0</v>
          </cell>
          <cell r="S1663">
            <v>0</v>
          </cell>
          <cell r="T1663">
            <v>0</v>
          </cell>
        </row>
        <row r="1664">
          <cell r="R1664">
            <v>0</v>
          </cell>
          <cell r="S1664">
            <v>0</v>
          </cell>
          <cell r="T1664">
            <v>0</v>
          </cell>
        </row>
        <row r="1665">
          <cell r="R1665">
            <v>0</v>
          </cell>
          <cell r="S1665">
            <v>0</v>
          </cell>
          <cell r="T1665">
            <v>0</v>
          </cell>
        </row>
        <row r="1666">
          <cell r="R1666">
            <v>0</v>
          </cell>
          <cell r="S1666">
            <v>0</v>
          </cell>
          <cell r="T1666">
            <v>0</v>
          </cell>
        </row>
        <row r="1667">
          <cell r="R1667">
            <v>0</v>
          </cell>
          <cell r="S1667">
            <v>0</v>
          </cell>
          <cell r="T1667">
            <v>0</v>
          </cell>
        </row>
        <row r="1671">
          <cell r="R1671">
            <v>0</v>
          </cell>
          <cell r="S1671">
            <v>0</v>
          </cell>
          <cell r="T1671">
            <v>0</v>
          </cell>
        </row>
        <row r="1672">
          <cell r="R1672">
            <v>0</v>
          </cell>
          <cell r="S1672">
            <v>0</v>
          </cell>
          <cell r="T1672">
            <v>0</v>
          </cell>
        </row>
        <row r="1675">
          <cell r="R1675">
            <v>0</v>
          </cell>
          <cell r="S1675">
            <v>0</v>
          </cell>
          <cell r="T1675">
            <v>0</v>
          </cell>
        </row>
        <row r="1678">
          <cell r="R1678">
            <v>0.86513192547869666</v>
          </cell>
          <cell r="S1678">
            <v>0.85571780054388769</v>
          </cell>
          <cell r="T1678">
            <v>0.97162758847440767</v>
          </cell>
        </row>
        <row r="1680">
          <cell r="R1680">
            <v>0.86513192547869666</v>
          </cell>
          <cell r="S1680">
            <v>0.85571780054388769</v>
          </cell>
          <cell r="T1680">
            <v>0.97162758847440767</v>
          </cell>
        </row>
        <row r="1681">
          <cell r="R1681" t="str">
            <v>-</v>
          </cell>
          <cell r="S1681" t="str">
            <v>-</v>
          </cell>
          <cell r="T1681" t="str">
            <v>-</v>
          </cell>
        </row>
        <row r="1682">
          <cell r="R1682" t="str">
            <v>-</v>
          </cell>
          <cell r="S1682" t="str">
            <v>-</v>
          </cell>
          <cell r="T1682" t="str">
            <v>-</v>
          </cell>
        </row>
        <row r="1683">
          <cell r="R1683">
            <v>0</v>
          </cell>
          <cell r="S1683">
            <v>0</v>
          </cell>
          <cell r="T1683">
            <v>0</v>
          </cell>
        </row>
        <row r="1686">
          <cell r="R1686">
            <v>1</v>
          </cell>
          <cell r="S1686">
            <v>1</v>
          </cell>
          <cell r="T1686">
            <v>1</v>
          </cell>
        </row>
        <row r="1687">
          <cell r="R1687">
            <v>1</v>
          </cell>
          <cell r="S1687">
            <v>1</v>
          </cell>
          <cell r="T1687">
            <v>1</v>
          </cell>
        </row>
        <row r="1688">
          <cell r="R1688">
            <v>0</v>
          </cell>
          <cell r="S1688">
            <v>0</v>
          </cell>
          <cell r="T1688">
            <v>0</v>
          </cell>
        </row>
        <row r="1690">
          <cell r="R1690" t="str">
            <v>-</v>
          </cell>
          <cell r="S1690" t="str">
            <v>-</v>
          </cell>
          <cell r="T1690" t="str">
            <v>-</v>
          </cell>
        </row>
        <row r="1693">
          <cell r="R1693">
            <v>1</v>
          </cell>
          <cell r="S1693">
            <v>1</v>
          </cell>
          <cell r="T1693">
            <v>1</v>
          </cell>
        </row>
        <row r="1694">
          <cell r="R1694">
            <v>1.530521053269924</v>
          </cell>
          <cell r="S1694">
            <v>0.85988975156063263</v>
          </cell>
          <cell r="T1694">
            <v>0.97358397543348385</v>
          </cell>
        </row>
        <row r="1699">
          <cell r="R1699">
            <v>0</v>
          </cell>
          <cell r="S1699">
            <v>0</v>
          </cell>
          <cell r="T1699">
            <v>0</v>
          </cell>
        </row>
        <row r="1700">
          <cell r="R1700">
            <v>0</v>
          </cell>
          <cell r="S1700">
            <v>0</v>
          </cell>
          <cell r="T1700">
            <v>0</v>
          </cell>
        </row>
        <row r="1701">
          <cell r="R1701" t="str">
            <v>-</v>
          </cell>
          <cell r="S1701" t="str">
            <v>-</v>
          </cell>
          <cell r="T1701" t="str">
            <v>-</v>
          </cell>
        </row>
        <row r="1702">
          <cell r="R1702" t="str">
            <v>-</v>
          </cell>
          <cell r="S1702" t="str">
            <v>-</v>
          </cell>
          <cell r="T1702" t="str">
            <v>-</v>
          </cell>
        </row>
        <row r="1703">
          <cell r="R1703" t="str">
            <v>-</v>
          </cell>
          <cell r="S1703" t="str">
            <v>-</v>
          </cell>
          <cell r="T1703" t="str">
            <v>-</v>
          </cell>
        </row>
        <row r="1704">
          <cell r="R1704" t="str">
            <v>-</v>
          </cell>
          <cell r="S1704" t="str">
            <v>-</v>
          </cell>
          <cell r="T1704" t="str">
            <v>-</v>
          </cell>
        </row>
        <row r="1705">
          <cell r="R1705" t="str">
            <v>-</v>
          </cell>
          <cell r="S1705" t="str">
            <v>-</v>
          </cell>
          <cell r="T1705" t="str">
            <v>-</v>
          </cell>
        </row>
        <row r="1706">
          <cell r="R1706" t="str">
            <v>-</v>
          </cell>
          <cell r="S1706" t="str">
            <v>-</v>
          </cell>
          <cell r="T1706" t="str">
            <v>-</v>
          </cell>
        </row>
        <row r="1707">
          <cell r="R1707" t="str">
            <v>-</v>
          </cell>
          <cell r="S1707" t="str">
            <v>-</v>
          </cell>
          <cell r="T1707" t="str">
            <v>-</v>
          </cell>
        </row>
        <row r="1711">
          <cell r="R1711" t="str">
            <v>-</v>
          </cell>
          <cell r="S1711" t="str">
            <v>-</v>
          </cell>
          <cell r="T1711" t="str">
            <v>-</v>
          </cell>
        </row>
        <row r="1712">
          <cell r="R1712" t="str">
            <v>-</v>
          </cell>
          <cell r="S1712" t="str">
            <v>-</v>
          </cell>
          <cell r="T1712" t="str">
            <v>-</v>
          </cell>
        </row>
        <row r="1715">
          <cell r="R1715" t="str">
            <v>-</v>
          </cell>
          <cell r="S1715" t="str">
            <v>-</v>
          </cell>
          <cell r="T1715" t="str">
            <v>-</v>
          </cell>
        </row>
        <row r="1718">
          <cell r="R1718">
            <v>232881057.20074755</v>
          </cell>
          <cell r="S1718">
            <v>251423584.88241917</v>
          </cell>
          <cell r="T1718">
            <v>261931665.87953913</v>
          </cell>
        </row>
        <row r="1719">
          <cell r="R1719">
            <v>101400535.25</v>
          </cell>
          <cell r="S1719">
            <v>112813584.2604036</v>
          </cell>
          <cell r="T1719">
            <v>129106824.7604036</v>
          </cell>
        </row>
        <row r="1720">
          <cell r="R1720">
            <v>99409905</v>
          </cell>
          <cell r="S1720">
            <v>108631713.5104036</v>
          </cell>
          <cell r="T1720">
            <v>121431713.5104036</v>
          </cell>
        </row>
        <row r="1721">
          <cell r="R1721" t="str">
            <v>-</v>
          </cell>
          <cell r="S1721" t="str">
            <v>-</v>
          </cell>
          <cell r="T1721" t="str">
            <v>-</v>
          </cell>
        </row>
        <row r="1722">
          <cell r="R1722">
            <v>1990630.25</v>
          </cell>
          <cell r="S1722">
            <v>4181870.75</v>
          </cell>
          <cell r="T1722">
            <v>7675111.25</v>
          </cell>
        </row>
        <row r="1723">
          <cell r="R1723">
            <v>0</v>
          </cell>
          <cell r="S1723">
            <v>0</v>
          </cell>
          <cell r="T1723">
            <v>0</v>
          </cell>
        </row>
        <row r="1724">
          <cell r="R1724">
            <v>30034123.013399996</v>
          </cell>
          <cell r="S1724">
            <v>33230094.258999996</v>
          </cell>
          <cell r="T1724">
            <v>32328794.930999994</v>
          </cell>
        </row>
        <row r="1725">
          <cell r="R1725">
            <v>23022261.013399996</v>
          </cell>
          <cell r="S1725">
            <v>26218232.258999996</v>
          </cell>
          <cell r="T1725">
            <v>25316932.930999994</v>
          </cell>
        </row>
        <row r="1726">
          <cell r="R1726">
            <v>16058913.013399996</v>
          </cell>
          <cell r="S1726">
            <v>15011933.258999996</v>
          </cell>
          <cell r="T1726">
            <v>14890633.930999994</v>
          </cell>
        </row>
        <row r="1727">
          <cell r="R1727">
            <v>6963348</v>
          </cell>
          <cell r="S1727">
            <v>11206299</v>
          </cell>
          <cell r="T1727">
            <v>10426299</v>
          </cell>
        </row>
        <row r="1728">
          <cell r="R1728">
            <v>0</v>
          </cell>
          <cell r="S1728">
            <v>0</v>
          </cell>
          <cell r="T1728">
            <v>0</v>
          </cell>
        </row>
        <row r="1729">
          <cell r="R1729">
            <v>7011862</v>
          </cell>
          <cell r="S1729">
            <v>7011862</v>
          </cell>
          <cell r="T1729">
            <v>7011862</v>
          </cell>
        </row>
        <row r="1730">
          <cell r="R1730">
            <v>7011862</v>
          </cell>
          <cell r="S1730">
            <v>7011862</v>
          </cell>
          <cell r="T1730">
            <v>7011862</v>
          </cell>
        </row>
        <row r="1732">
          <cell r="R1732">
            <v>68340478.696930557</v>
          </cell>
          <cell r="S1732">
            <v>63657696.702598557</v>
          </cell>
          <cell r="T1732">
            <v>57570598.127718553</v>
          </cell>
        </row>
        <row r="1733">
          <cell r="R1733">
            <v>60806686.789999999</v>
          </cell>
          <cell r="S1733">
            <v>57548270.649999999</v>
          </cell>
          <cell r="T1733">
            <v>53066586.049999997</v>
          </cell>
        </row>
        <row r="1734">
          <cell r="R1734">
            <v>7533791.9069305584</v>
          </cell>
          <cell r="S1734">
            <v>6109426.0525985584</v>
          </cell>
          <cell r="T1734">
            <v>4504012.0777185587</v>
          </cell>
        </row>
        <row r="1738">
          <cell r="R1738">
            <v>15655400.067416999</v>
          </cell>
          <cell r="S1738">
            <v>24733409.487417001</v>
          </cell>
          <cell r="T1738">
            <v>26078367.887417</v>
          </cell>
        </row>
        <row r="1739">
          <cell r="R1739">
            <v>0</v>
          </cell>
          <cell r="S1739">
            <v>0</v>
          </cell>
          <cell r="T1739">
            <v>0</v>
          </cell>
        </row>
        <row r="1740">
          <cell r="R1740">
            <v>0</v>
          </cell>
          <cell r="S1740">
            <v>0</v>
          </cell>
          <cell r="T1740">
            <v>0</v>
          </cell>
        </row>
        <row r="1741">
          <cell r="R1741">
            <v>1061226.847417</v>
          </cell>
          <cell r="S1741">
            <v>854506.84741699998</v>
          </cell>
          <cell r="T1741">
            <v>649706.84741699998</v>
          </cell>
        </row>
        <row r="1742">
          <cell r="R1742">
            <v>3757697</v>
          </cell>
          <cell r="S1742">
            <v>3719057</v>
          </cell>
          <cell r="T1742">
            <v>3680417</v>
          </cell>
        </row>
        <row r="1743">
          <cell r="R1743">
            <v>1235386</v>
          </cell>
          <cell r="S1743">
            <v>1235386</v>
          </cell>
          <cell r="T1743">
            <v>1235386</v>
          </cell>
        </row>
        <row r="1744">
          <cell r="R1744">
            <v>4243983.2200000007</v>
          </cell>
          <cell r="S1744">
            <v>10646188.940000001</v>
          </cell>
          <cell r="T1744">
            <v>10309781.340000002</v>
          </cell>
        </row>
        <row r="1745">
          <cell r="R1745">
            <v>302028</v>
          </cell>
          <cell r="S1745">
            <v>166004</v>
          </cell>
          <cell r="T1745">
            <v>2180810</v>
          </cell>
        </row>
        <row r="1746">
          <cell r="R1746">
            <v>5055036</v>
          </cell>
          <cell r="S1746">
            <v>8112223.6999999993</v>
          </cell>
          <cell r="T1746">
            <v>8022223.6999999993</v>
          </cell>
        </row>
        <row r="1747">
          <cell r="R1747">
            <v>43</v>
          </cell>
          <cell r="S1747">
            <v>43</v>
          </cell>
          <cell r="T1747">
            <v>43</v>
          </cell>
        </row>
        <row r="1750">
          <cell r="R1750">
            <v>639014.17299999995</v>
          </cell>
          <cell r="S1750">
            <v>319014.17300000001</v>
          </cell>
          <cell r="T1750">
            <v>319014.17300000001</v>
          </cell>
        </row>
        <row r="1751">
          <cell r="R1751">
            <v>446839</v>
          </cell>
          <cell r="S1751">
            <v>126839</v>
          </cell>
          <cell r="T1751">
            <v>126839</v>
          </cell>
        </row>
        <row r="1752">
          <cell r="R1752">
            <v>192175.17300000001</v>
          </cell>
          <cell r="S1752">
            <v>192175.17300000001</v>
          </cell>
          <cell r="T1752">
            <v>192175.17300000001</v>
          </cell>
        </row>
        <row r="1754">
          <cell r="R1754">
            <v>16811506</v>
          </cell>
          <cell r="S1754">
            <v>16669786</v>
          </cell>
          <cell r="T1754">
            <v>16528066</v>
          </cell>
        </row>
        <row r="1755">
          <cell r="R1755">
            <v>16811506</v>
          </cell>
          <cell r="S1755">
            <v>16669786</v>
          </cell>
          <cell r="T1755">
            <v>16528066</v>
          </cell>
        </row>
        <row r="1798">
          <cell r="R1798">
            <v>119527917.0167395</v>
          </cell>
          <cell r="S1798">
            <v>123998812.55653378</v>
          </cell>
          <cell r="T1798">
            <v>129238129.37260026</v>
          </cell>
        </row>
        <row r="1799">
          <cell r="R1799">
            <v>36463325.978742972</v>
          </cell>
          <cell r="S1799">
            <v>37376839.411808312</v>
          </cell>
          <cell r="T1799">
            <v>38454805.393264219</v>
          </cell>
        </row>
        <row r="1800">
          <cell r="R1800">
            <v>36347236.420671135</v>
          </cell>
          <cell r="S1800">
            <v>37250366.375664636</v>
          </cell>
          <cell r="T1800">
            <v>38317799.599048704</v>
          </cell>
        </row>
        <row r="1801">
          <cell r="R1801" t="str">
            <v>-</v>
          </cell>
          <cell r="S1801" t="str">
            <v>-</v>
          </cell>
          <cell r="T1801" t="str">
            <v>-</v>
          </cell>
        </row>
        <row r="1802">
          <cell r="R1802">
            <v>116089.55807183938</v>
          </cell>
          <cell r="S1802">
            <v>126473.03614367874</v>
          </cell>
          <cell r="T1802">
            <v>137005.79421551811</v>
          </cell>
        </row>
        <row r="1803">
          <cell r="R1803">
            <v>0</v>
          </cell>
          <cell r="S1803">
            <v>0</v>
          </cell>
          <cell r="T1803">
            <v>0</v>
          </cell>
        </row>
        <row r="1804">
          <cell r="R1804">
            <v>43854057.910908073</v>
          </cell>
          <cell r="S1804">
            <v>47102561.72050108</v>
          </cell>
          <cell r="T1804">
            <v>50798718.897087499</v>
          </cell>
        </row>
        <row r="1805">
          <cell r="R1805">
            <v>20670282.742481045</v>
          </cell>
          <cell r="S1805">
            <v>22178910.585545328</v>
          </cell>
          <cell r="T1805">
            <v>23320322.651733771</v>
          </cell>
        </row>
        <row r="1806">
          <cell r="R1806">
            <v>19425129.742481045</v>
          </cell>
          <cell r="S1806">
            <v>21034218.021654516</v>
          </cell>
          <cell r="T1806">
            <v>22175630.08784296</v>
          </cell>
        </row>
        <row r="1807">
          <cell r="R1807">
            <v>1245153</v>
          </cell>
          <cell r="S1807">
            <v>1144692.5638908118</v>
          </cell>
          <cell r="T1807">
            <v>1144692.5638908118</v>
          </cell>
        </row>
        <row r="1808">
          <cell r="R1808">
            <v>0</v>
          </cell>
          <cell r="S1808">
            <v>0</v>
          </cell>
          <cell r="T1808">
            <v>0</v>
          </cell>
        </row>
        <row r="1809">
          <cell r="R1809">
            <v>23183775.168427028</v>
          </cell>
          <cell r="S1809">
            <v>24923651.134955756</v>
          </cell>
          <cell r="T1809">
            <v>27478396.245353729</v>
          </cell>
        </row>
        <row r="1810">
          <cell r="R1810">
            <v>23183775.168427028</v>
          </cell>
          <cell r="S1810">
            <v>24923651.134955756</v>
          </cell>
          <cell r="T1810">
            <v>27478396.245353729</v>
          </cell>
        </row>
        <row r="1812">
          <cell r="R1812">
            <v>7764462.1490080003</v>
          </cell>
          <cell r="S1812">
            <v>7764462.1490080003</v>
          </cell>
          <cell r="T1812">
            <v>7764462.1490080003</v>
          </cell>
        </row>
        <row r="1813">
          <cell r="R1813">
            <v>7581188.0490080006</v>
          </cell>
          <cell r="S1813">
            <v>7581188.0490080006</v>
          </cell>
          <cell r="T1813">
            <v>7581188.0490080006</v>
          </cell>
        </row>
        <row r="1814">
          <cell r="R1814">
            <v>183274.09999999963</v>
          </cell>
          <cell r="S1814">
            <v>183274.09999999963</v>
          </cell>
          <cell r="T1814">
            <v>183274.09999999963</v>
          </cell>
        </row>
        <row r="1818">
          <cell r="R1818">
            <v>2701130.6337621608</v>
          </cell>
          <cell r="S1818">
            <v>3304488.0597640867</v>
          </cell>
          <cell r="T1818">
            <v>3724151.9598793532</v>
          </cell>
        </row>
        <row r="1819">
          <cell r="R1819">
            <v>0</v>
          </cell>
          <cell r="S1819">
            <v>0</v>
          </cell>
          <cell r="T1819">
            <v>0</v>
          </cell>
        </row>
        <row r="1820">
          <cell r="R1820">
            <v>0</v>
          </cell>
          <cell r="S1820">
            <v>0</v>
          </cell>
          <cell r="T1820">
            <v>0</v>
          </cell>
        </row>
        <row r="1821">
          <cell r="R1821">
            <v>49555.8</v>
          </cell>
          <cell r="S1821">
            <v>49555.8</v>
          </cell>
          <cell r="T1821">
            <v>49555.8</v>
          </cell>
        </row>
        <row r="1822">
          <cell r="R1822">
            <v>666103.27963342064</v>
          </cell>
          <cell r="S1822">
            <v>609693.60741561349</v>
          </cell>
          <cell r="T1822">
            <v>614552.53944460116</v>
          </cell>
        </row>
        <row r="1823">
          <cell r="R1823">
            <v>709327</v>
          </cell>
          <cell r="S1823">
            <v>709327</v>
          </cell>
          <cell r="T1823">
            <v>709327</v>
          </cell>
        </row>
        <row r="1824">
          <cell r="R1824">
            <v>483398.6</v>
          </cell>
          <cell r="S1824">
            <v>499033.027</v>
          </cell>
          <cell r="T1824">
            <v>514667.99155999999</v>
          </cell>
        </row>
        <row r="1825">
          <cell r="R1825">
            <v>189994</v>
          </cell>
          <cell r="S1825">
            <v>189994</v>
          </cell>
          <cell r="T1825">
            <v>189994</v>
          </cell>
        </row>
        <row r="1826">
          <cell r="R1826">
            <v>252509</v>
          </cell>
          <cell r="S1826">
            <v>252509</v>
          </cell>
          <cell r="T1826">
            <v>252509</v>
          </cell>
        </row>
        <row r="1827">
          <cell r="R1827">
            <v>350242.95412873995</v>
          </cell>
          <cell r="S1827">
            <v>994375.62534847343</v>
          </cell>
          <cell r="T1827">
            <v>1393545.6288747522</v>
          </cell>
        </row>
        <row r="1830">
          <cell r="R1830">
            <v>629590.34431828256</v>
          </cell>
          <cell r="S1830">
            <v>335111.21545229817</v>
          </cell>
          <cell r="T1830">
            <v>380640.97336118401</v>
          </cell>
        </row>
        <row r="1831">
          <cell r="R1831">
            <v>472369.17693223909</v>
          </cell>
          <cell r="S1831">
            <v>177882.20785995648</v>
          </cell>
          <cell r="T1831">
            <v>223411.96576884235</v>
          </cell>
        </row>
        <row r="1832">
          <cell r="R1832">
            <v>157221.16738604347</v>
          </cell>
          <cell r="S1832">
            <v>157229.00759234169</v>
          </cell>
          <cell r="T1832">
            <v>157229.00759234169</v>
          </cell>
        </row>
        <row r="1834">
          <cell r="R1834">
            <v>28115350</v>
          </cell>
          <cell r="S1834">
            <v>28115350</v>
          </cell>
          <cell r="T1834">
            <v>28115350</v>
          </cell>
        </row>
        <row r="1835">
          <cell r="R1835">
            <v>28115350</v>
          </cell>
          <cell r="S1835">
            <v>28115350</v>
          </cell>
          <cell r="T1835">
            <v>28115350</v>
          </cell>
        </row>
        <row r="1840">
          <cell r="R1840">
            <v>-3543314</v>
          </cell>
        </row>
        <row r="1842">
          <cell r="R1842">
            <v>217330568.95936</v>
          </cell>
        </row>
        <row r="1843">
          <cell r="R1843">
            <v>0</v>
          </cell>
        </row>
        <row r="1844">
          <cell r="R1844">
            <v>0</v>
          </cell>
        </row>
        <row r="1848">
          <cell r="R1848">
            <v>57837346.705999993</v>
          </cell>
        </row>
        <row r="1849">
          <cell r="R1849">
            <v>13539237.649121998</v>
          </cell>
        </row>
        <row r="1850">
          <cell r="R1850">
            <v>0</v>
          </cell>
        </row>
        <row r="1852">
          <cell r="R1852">
            <v>60663669.076388061</v>
          </cell>
        </row>
        <row r="1855">
          <cell r="R1855">
            <v>11453401.278279999</v>
          </cell>
        </row>
        <row r="1856">
          <cell r="R1856">
            <v>80906650.154447496</v>
          </cell>
        </row>
        <row r="1861">
          <cell r="R1861">
            <v>0</v>
          </cell>
        </row>
        <row r="1862">
          <cell r="R1862">
            <v>0</v>
          </cell>
        </row>
        <row r="1863">
          <cell r="R1863">
            <v>4644999.999716999</v>
          </cell>
        </row>
        <row r="1864">
          <cell r="R1864">
            <v>3869445.9348800434</v>
          </cell>
        </row>
        <row r="1865">
          <cell r="R1865">
            <v>9898229</v>
          </cell>
        </row>
        <row r="1866">
          <cell r="R1866">
            <v>376394</v>
          </cell>
        </row>
        <row r="1867">
          <cell r="R1867">
            <v>2956097</v>
          </cell>
        </row>
        <row r="1868">
          <cell r="R1868">
            <v>1903717</v>
          </cell>
        </row>
        <row r="1869">
          <cell r="R1869">
            <v>542713.74560999998</v>
          </cell>
        </row>
        <row r="1870">
          <cell r="R1870">
            <v>0</v>
          </cell>
        </row>
        <row r="1873">
          <cell r="R1873">
            <v>730435</v>
          </cell>
        </row>
        <row r="1874">
          <cell r="R1874">
            <v>715378.54481971008</v>
          </cell>
        </row>
        <row r="1875">
          <cell r="R1875">
            <v>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 refreshError="1"/>
      <sheetData sheetId="119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P_Update for WCM"/>
      <sheetName val="Структура"/>
      <sheetName val="Алгоритм"/>
      <sheetName val="1.1 Паспорт"/>
      <sheetName val="1.2 Сценарий"/>
      <sheetName val="1.3.1 ОбъемПроизв"/>
      <sheetName val="Поставки"/>
      <sheetName val="1.3.2 ОТМ"/>
      <sheetName val="1.3.2 ОТМ (УМГ)"/>
      <sheetName val="1.3.2 ОТМ (ЭМГ)"/>
      <sheetName val="1.4 ПланСоцЗатр"/>
      <sheetName val="1.5 ПСнижЗатр"/>
      <sheetName val="ПСнижЗатрЭМГ"/>
      <sheetName val="ПСнижЗатрУМГ"/>
      <sheetName val="1.6 КФУ"/>
      <sheetName val="1.7 ИнвестПроекты"/>
      <sheetName val="1.8 Займы"/>
      <sheetName val="2.1 Доходы"/>
      <sheetName val="2.2 ОтклОТМ"/>
      <sheetName val="промеж. себестоим"/>
      <sheetName val="2.3 Себестоимость"/>
      <sheetName val="2.3 Себестоимость УМГ"/>
      <sheetName val="2.3 Себестоимость ЭМГ"/>
      <sheetName val="2.4 Непроизв. расходы"/>
      <sheetName val="2.4 Непроизв. расходы УМГ"/>
      <sheetName val="2.4 Непроизв. расходы ЭМГ"/>
      <sheetName val="2.4 Непроизв. расходы ЦА"/>
      <sheetName val="промеж. КВЛ"/>
      <sheetName val="2.5 КВЛ"/>
      <sheetName val="2.5 КВЛ_УМГ"/>
      <sheetName val="2.5 КВЛ_ЭМГ"/>
      <sheetName val="2.5 КВЛ_ЦА"/>
      <sheetName val="Займы в валюте"/>
      <sheetName val="4061-KZ"/>
      <sheetName val="3744-KZ"/>
      <sheetName val="Султанат Оман"/>
      <sheetName val="BNP Paribas"/>
      <sheetName val="2.6 Займы в тенге"/>
      <sheetName val="2.7 Налоги"/>
      <sheetName val="2.8 Труд"/>
      <sheetName val="2.8 Труд УМГ"/>
      <sheetName val="2.8 Труд ЭМГ"/>
      <sheetName val="2.8 Труд ЦА"/>
      <sheetName val="3 Справ"/>
      <sheetName val="Cash_All"/>
      <sheetName val="Ден.поток"/>
      <sheetName val="KPI"/>
      <sheetName val="Dir_Cash"/>
      <sheetName val="Indir_Cash"/>
      <sheetName val="1БП"/>
      <sheetName val="2.1БП"/>
      <sheetName val="2.2БП"/>
      <sheetName val="3БП"/>
      <sheetName val="4БП"/>
      <sheetName val="5БП"/>
      <sheetName val="6БП"/>
      <sheetName val="7БП"/>
      <sheetName val="8БП"/>
      <sheetName val="9БП"/>
      <sheetName val="10БП"/>
      <sheetName val="1NK"/>
      <sheetName val="2NK"/>
      <sheetName val="3NK"/>
      <sheetName val="4NK"/>
      <sheetName val="5NK"/>
      <sheetName val="6NK"/>
      <sheetName val="FC"/>
      <sheetName val="ЦентрЗатр"/>
      <sheetName val="ЕдИзм"/>
      <sheetName val="Предпр"/>
      <sheetName val="1_3_2 ОТМ"/>
      <sheetName val="2_2 ОтклОТМ"/>
      <sheetName val="7.1"/>
      <sheetName val="6НК-cт."/>
      <sheetName val="Captions"/>
      <sheetName val="Содержание"/>
      <sheetName val="Форма2"/>
      <sheetName val="из сем"/>
      <sheetName val="KAZAK RECO ST 99"/>
      <sheetName val="Hidden"/>
      <sheetName val="TB"/>
      <sheetName val="PR CN"/>
      <sheetName val="свод по доходам"/>
      <sheetName val="Пр2"/>
      <sheetName val="H3.100 Rollforward"/>
      <sheetName val="ЯНВАРЬ"/>
      <sheetName val="Const"/>
      <sheetName val="AFE's  By Afe"/>
      <sheetName val="RD_610"/>
      <sheetName val="Справочники"/>
      <sheetName val="IPO1"/>
      <sheetName val="Модель"/>
      <sheetName val="BP_Update_for_WCM"/>
      <sheetName val="1_1_Паспорт"/>
      <sheetName val="1_2_Сценарий"/>
      <sheetName val="1_3_1_ОбъемПроизв"/>
      <sheetName val="1_3_2_ОТМ"/>
      <sheetName val="1_3_2_ОТМ_(УМГ)"/>
      <sheetName val="1_3_2_ОТМ_(ЭМГ)"/>
      <sheetName val="1_4_ПланСоцЗатр"/>
      <sheetName val="1_5_ПСнижЗатр"/>
      <sheetName val="1_6_КФУ"/>
      <sheetName val="1_7_ИнвестПроекты"/>
      <sheetName val="1_8_Займы"/>
      <sheetName val="2_1_Доходы"/>
      <sheetName val="2_2_ОтклОТМ"/>
      <sheetName val="промеж__себестоим"/>
      <sheetName val="2_3_Себестоимость"/>
      <sheetName val="2_3_Себестоимость_УМГ"/>
      <sheetName val="2_3_Себестоимость_ЭМГ"/>
      <sheetName val="2_4_Непроизв__расходы"/>
      <sheetName val="2_4_Непроизв__расходы_УМГ"/>
      <sheetName val="2_4_Непроизв__расходы_ЭМГ"/>
      <sheetName val="2_4_Непроизв__расходы_ЦА"/>
      <sheetName val="промеж__КВЛ"/>
      <sheetName val="2_5_КВЛ"/>
      <sheetName val="2_5_КВЛ_УМГ"/>
      <sheetName val="2_5_КВЛ_ЭМГ"/>
      <sheetName val="2_5_КВЛ_ЦА"/>
      <sheetName val="Займы_в_валюте"/>
      <sheetName val="Султанат_Оман"/>
      <sheetName val="BNP_Paribas"/>
      <sheetName val="2_6_Займы_в_тенге"/>
      <sheetName val="2_7_Налоги"/>
      <sheetName val="2_8_Труд"/>
      <sheetName val="2_8_Труд_УМГ"/>
      <sheetName val="2_8_Труд_ЭМГ"/>
      <sheetName val="2_8_Труд_ЦА"/>
      <sheetName val="3_Справ"/>
      <sheetName val="Ден_поток"/>
      <sheetName val="2_1БП"/>
      <sheetName val="2_2БП"/>
      <sheetName val="1_3_2_ОТМ1"/>
      <sheetName val="2_2_ОтклОТМ1"/>
      <sheetName val="7_1"/>
      <sheetName val="6НК-cт_"/>
      <sheetName val="из_сем"/>
      <sheetName val="KAZAK_RECO_ST_99"/>
      <sheetName val="Cover"/>
      <sheetName val="3НК"/>
      <sheetName val="12июля"/>
      <sheetName val="Links"/>
      <sheetName val="list_with_code"/>
      <sheetName val="KCC"/>
      <sheetName val="misc"/>
      <sheetName val="FS-97"/>
      <sheetName val="SA Procedures"/>
      <sheetName val="MetaData"/>
      <sheetName val="ВОЛС"/>
      <sheetName val="Список документов"/>
      <sheetName val="7"/>
      <sheetName val="10"/>
      <sheetName val="1"/>
      <sheetName val="Capex"/>
      <sheetName val="Статьи"/>
      <sheetName val="Мебель"/>
      <sheetName val="SMSTemp"/>
      <sheetName val="Управление"/>
      <sheetName val="BP_Update_for_WCM1"/>
      <sheetName val="1_1_Паспорт1"/>
      <sheetName val="1_2_Сценарий1"/>
      <sheetName val="1_3_1_ОбъемПроизв1"/>
      <sheetName val="1_3_2_ОТМ2"/>
      <sheetName val="1_3_2_ОТМ_(УМГ)1"/>
      <sheetName val="1_3_2_ОТМ_(ЭМГ)1"/>
      <sheetName val="1_4_ПланСоцЗатр1"/>
      <sheetName val="1_5_ПСнижЗатр1"/>
      <sheetName val="1_6_КФУ1"/>
      <sheetName val="1_7_ИнвестПроекты1"/>
      <sheetName val="1_8_Займы1"/>
      <sheetName val="2_1_Доходы1"/>
      <sheetName val="2_2_ОтклОТМ2"/>
      <sheetName val="промеж__себестоим1"/>
      <sheetName val="2_3_Себестоимость1"/>
      <sheetName val="2_3_Себестоимость_УМГ1"/>
      <sheetName val="2_3_Себестоимость_ЭМГ1"/>
      <sheetName val="2_4_Непроизв__расходы1"/>
      <sheetName val="2_4_Непроизв__расходы_УМГ1"/>
      <sheetName val="2_4_Непроизв__расходы_ЭМГ1"/>
      <sheetName val="2_4_Непроизв__расходы_ЦА1"/>
      <sheetName val="промеж__КВЛ1"/>
      <sheetName val="2_5_КВЛ1"/>
      <sheetName val="2_5_КВЛ_УМГ1"/>
      <sheetName val="2_5_КВЛ_ЭМГ1"/>
      <sheetName val="2_5_КВЛ_ЦА1"/>
      <sheetName val="Займы_в_валюте1"/>
      <sheetName val="Султанат_Оман1"/>
      <sheetName val="BNP_Paribas1"/>
      <sheetName val="2_6_Займы_в_тенге1"/>
      <sheetName val="2_7_Налоги1"/>
      <sheetName val="2_8_Труд1"/>
      <sheetName val="2_8_Труд_УМГ1"/>
      <sheetName val="2_8_Труд_ЭМГ1"/>
      <sheetName val="2_8_Труд_ЦА1"/>
      <sheetName val="3_Справ1"/>
      <sheetName val="Ден_поток1"/>
      <sheetName val="2_1БП1"/>
      <sheetName val="2_2БП1"/>
      <sheetName val="1_3_2_ОТМ3"/>
      <sheetName val="2_2_ОтклОТМ3"/>
      <sheetName val="7_11"/>
      <sheetName val="  2.3.2"/>
      <sheetName val="2 БО"/>
      <sheetName val="Info"/>
      <sheetName val="Добыча_нефти4"/>
      <sheetName val="поставка_сравн13"/>
      <sheetName val="#ССЫЛКА"/>
      <sheetName val="СписокТЭП"/>
      <sheetName val="L-1"/>
      <sheetName val="Нефть"/>
      <sheetName val="BP_Update_for_WCM2"/>
      <sheetName val="1_1_Паспорт2"/>
      <sheetName val="1_2_Сценарий2"/>
      <sheetName val="1_3_1_ОбъемПроизв2"/>
      <sheetName val="1_3_2_ОТМ4"/>
      <sheetName val="1_3_2_ОТМ_(УМГ)2"/>
      <sheetName val="1_3_2_ОТМ_(ЭМГ)2"/>
      <sheetName val="1_4_ПланСоцЗатр2"/>
      <sheetName val="1_5_ПСнижЗатр2"/>
      <sheetName val="1_6_КФУ2"/>
      <sheetName val="1_7_ИнвестПроекты2"/>
      <sheetName val="1_8_Займы2"/>
      <sheetName val="2_1_Доходы2"/>
      <sheetName val="2_2_ОтклОТМ4"/>
      <sheetName val="промеж__себестоим2"/>
      <sheetName val="2_3_Себестоимость2"/>
      <sheetName val="2_3_Себестоимость_УМГ2"/>
      <sheetName val="2_3_Себестоимость_ЭМГ2"/>
      <sheetName val="2_4_Непроизв__расходы2"/>
      <sheetName val="2_4_Непроизв__расходы_УМГ2"/>
      <sheetName val="2_4_Непроизв__расходы_ЭМГ2"/>
      <sheetName val="2_4_Непроизв__расходы_ЦА2"/>
      <sheetName val="промеж__КВЛ2"/>
      <sheetName val="2_5_КВЛ2"/>
      <sheetName val="2_5_КВЛ_УМГ2"/>
      <sheetName val="2_5_КВЛ_ЭМГ2"/>
      <sheetName val="2_5_КВЛ_ЦА2"/>
      <sheetName val="Займы_в_валюте2"/>
      <sheetName val="Султанат_Оман2"/>
      <sheetName val="BNP_Paribas2"/>
      <sheetName val="2_6_Займы_в_тенге2"/>
      <sheetName val="2_7_Налоги2"/>
      <sheetName val="2_8_Труд2"/>
      <sheetName val="2_8_Труд_УМГ2"/>
      <sheetName val="2_8_Труд_ЭМГ2"/>
      <sheetName val="2_8_Труд_ЦА2"/>
      <sheetName val="3_Справ2"/>
      <sheetName val="Ден_поток2"/>
      <sheetName val="2_1БП2"/>
      <sheetName val="2_2БП2"/>
      <sheetName val="1_3_2_ОТМ5"/>
      <sheetName val="2_2_ОтклОТМ5"/>
      <sheetName val="расчет (сити)  (2)"/>
      <sheetName val="расчет (сити)  (3)"/>
      <sheetName val="FES"/>
      <sheetName val="Собственный капитал"/>
      <sheetName val="Production_Ref Q-1-3"/>
      <sheetName val="Analytics"/>
      <sheetName val="Kolommen_balans"/>
      <sheetName val="структура долга-2"/>
      <sheetName val="Начисления процентов"/>
      <sheetName val="Comp06"/>
      <sheetName val="Данные"/>
      <sheetName val="ДД"/>
      <sheetName val="7_12"/>
      <sheetName val="свод_по_доходам"/>
      <sheetName val="PR_CN"/>
      <sheetName val="H3_100_Rollforward"/>
      <sheetName val="AFE's__By_Afe"/>
      <sheetName val="__2_3_2"/>
      <sheetName val="2_БО"/>
      <sheetName val="д.7.001"/>
      <sheetName val="rosetti"/>
      <sheetName val="PROGNOS"/>
      <sheetName val="IS"/>
      <sheetName val="$ I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1">
          <cell r="H1" t="str">
            <v>Вид</v>
          </cell>
          <cell r="I1" t="str">
            <v>Описание</v>
          </cell>
          <cell r="K1" t="str">
            <v xml:space="preserve">В столбце «Кодировка» по строке каждого ОТМ (в стоимостном выражении) необходимо обязательно проставить либо символ «S», либо «I»  путем выбора из списка в зависимости от вида затрат, по всем остальным строкам выбрать символ «-».  </v>
          </cell>
        </row>
        <row r="2">
          <cell r="H2" t="str">
            <v>I</v>
          </cell>
          <cell r="I2" t="str">
            <v>Затраты, относимые на капитальные затраты</v>
          </cell>
          <cell r="K2" t="str">
            <v xml:space="preserve">В столбце «Нумерация» необходимо присвоить сквозную нумерацию орг-тех мероприятиям по всем видам деятельности, при этом нумерацию по ОТМ (в натуральном выражении) обязательно дополнять символом «Н». </v>
          </cell>
        </row>
        <row r="3">
          <cell r="H3" t="str">
            <v>S</v>
          </cell>
          <cell r="I3" t="str">
            <v>Затраты, относимые на себестоимость</v>
          </cell>
        </row>
        <row r="4">
          <cell r="H4" t="str">
            <v>"-"</v>
          </cell>
          <cell r="I4" t="str">
            <v>Не содержащие затраты</v>
          </cell>
        </row>
        <row r="12">
          <cell r="I12" t="str">
            <v>Производственный план объемов продукции и организационно-технических мероприятий (ОТМ) по основным проектам</v>
          </cell>
        </row>
        <row r="13">
          <cell r="I13" t="str">
            <v>АО "Разведка Добыча "Казмунайгаз"</v>
          </cell>
        </row>
        <row r="14">
          <cell r="I14" t="str">
            <v>на 2006-2010 годы</v>
          </cell>
        </row>
        <row r="16">
          <cell r="A16" t="str">
            <v>код</v>
          </cell>
          <cell r="H16" t="str">
            <v>Нумерация</v>
          </cell>
          <cell r="I16" t="str">
            <v xml:space="preserve">Показатели </v>
          </cell>
          <cell r="K16" t="str">
            <v>Ед.изм.</v>
          </cell>
        </row>
        <row r="17">
          <cell r="A17" t="str">
            <v>-_Д1</v>
          </cell>
          <cell r="H17" t="str">
            <v>Д1</v>
          </cell>
          <cell r="I17" t="str">
            <v>добыча нефти</v>
          </cell>
        </row>
        <row r="18">
          <cell r="A18" t="str">
            <v>-_1.1</v>
          </cell>
          <cell r="H18" t="str">
            <v>1.1</v>
          </cell>
          <cell r="I18" t="str">
            <v>Объем производства</v>
          </cell>
          <cell r="K18" t="str">
            <v>тыс. тонн</v>
          </cell>
        </row>
        <row r="19">
          <cell r="A19" t="str">
            <v>-_1.2</v>
          </cell>
          <cell r="H19" t="str">
            <v>1.2</v>
          </cell>
          <cell r="I19" t="str">
            <v>Оценка доходов по виду деятельности</v>
          </cell>
          <cell r="K19" t="str">
            <v>тыс.тенге</v>
          </cell>
        </row>
        <row r="20">
          <cell r="A20" t="str">
            <v>-_1.3</v>
          </cell>
          <cell r="H20" t="str">
            <v>1.3</v>
          </cell>
          <cell r="I20" t="str">
            <v>Всего затраты на ОТМ по виду деятельности</v>
          </cell>
          <cell r="K20" t="str">
            <v>тыс.тенге</v>
          </cell>
        </row>
        <row r="21">
          <cell r="A21" t="str">
            <v>-_1.4</v>
          </cell>
          <cell r="H21" t="str">
            <v>1.4</v>
          </cell>
          <cell r="I21" t="str">
            <v>В том числе по основным проектам</v>
          </cell>
        </row>
        <row r="22">
          <cell r="A22" t="str">
            <v>-_1.4.1</v>
          </cell>
          <cell r="H22" t="str">
            <v>1.4.1</v>
          </cell>
          <cell r="I22" t="str">
            <v>Проект поддержки текущего уровня добычи нефти</v>
          </cell>
        </row>
        <row r="23">
          <cell r="A23" t="str">
            <v>-_</v>
          </cell>
          <cell r="I23" t="str">
            <v>Производственные целевые показатели проекта в натуральном выражении</v>
          </cell>
          <cell r="K23" t="str">
            <v>тыс. тонн</v>
          </cell>
        </row>
        <row r="24">
          <cell r="A24" t="str">
            <v>-_</v>
          </cell>
          <cell r="I24" t="str">
            <v>Оценка доходов по проекту</v>
          </cell>
          <cell r="K24" t="str">
            <v>тыс.тенге</v>
          </cell>
        </row>
        <row r="25">
          <cell r="A25" t="str">
            <v>-_</v>
          </cell>
          <cell r="I25" t="str">
            <v>Всего затраты на ОТМ по проекту</v>
          </cell>
          <cell r="K25" t="str">
            <v>тыс.тенге</v>
          </cell>
        </row>
        <row r="26">
          <cell r="A26" t="str">
            <v>-_</v>
          </cell>
          <cell r="I26" t="str">
            <v>В том числе по основным программам:</v>
          </cell>
        </row>
        <row r="27">
          <cell r="A27" t="str">
            <v>-_1Н</v>
          </cell>
          <cell r="H27" t="str">
            <v>1Н</v>
          </cell>
          <cell r="I27" t="str">
            <v>ОТМ 1 Закачка воды</v>
          </cell>
          <cell r="K27" t="str">
            <v>тыс. м3</v>
          </cell>
        </row>
        <row r="28">
          <cell r="A28" t="str">
            <v>S_1</v>
          </cell>
          <cell r="H28" t="str">
            <v>1</v>
          </cell>
          <cell r="I28" t="str">
            <v>ОТМ 1 Закачка воды</v>
          </cell>
          <cell r="K28" t="str">
            <v>тыс.тенге</v>
          </cell>
        </row>
        <row r="29">
          <cell r="A29" t="str">
            <v>-_2Н</v>
          </cell>
          <cell r="H29" t="str">
            <v>2Н</v>
          </cell>
          <cell r="I29" t="str">
            <v>ОТМ 2 Химизация против солеотложения</v>
          </cell>
          <cell r="K29" t="str">
            <v>тонн</v>
          </cell>
        </row>
        <row r="30">
          <cell r="A30" t="str">
            <v>S_2</v>
          </cell>
          <cell r="H30" t="str">
            <v>2</v>
          </cell>
          <cell r="I30" t="str">
            <v>ОТМ 2 Химизация против солеотложения</v>
          </cell>
          <cell r="K30" t="str">
            <v>тыс.тенге</v>
          </cell>
        </row>
        <row r="31">
          <cell r="A31" t="str">
            <v>-_3Н</v>
          </cell>
          <cell r="H31" t="str">
            <v>3Н</v>
          </cell>
          <cell r="I31" t="str">
            <v>ОТМ 3 Химизация против коррозии</v>
          </cell>
          <cell r="K31" t="str">
            <v>тонн</v>
          </cell>
        </row>
        <row r="32">
          <cell r="A32" t="str">
            <v>S_3</v>
          </cell>
          <cell r="H32" t="str">
            <v>3</v>
          </cell>
          <cell r="I32" t="str">
            <v>ОТМ 3 Химизация против коррозии</v>
          </cell>
          <cell r="K32" t="str">
            <v>тыс.тенге</v>
          </cell>
        </row>
        <row r="33">
          <cell r="A33" t="str">
            <v>-_4Н</v>
          </cell>
          <cell r="H33" t="str">
            <v>4Н</v>
          </cell>
          <cell r="I33" t="str">
            <v>ОТМ 4 Химизация против СВБ</v>
          </cell>
          <cell r="K33" t="str">
            <v>тонн</v>
          </cell>
        </row>
        <row r="34">
          <cell r="A34" t="str">
            <v>S_4</v>
          </cell>
          <cell r="H34" t="str">
            <v>4</v>
          </cell>
          <cell r="I34" t="str">
            <v>ОТМ 4 Химизация против СВБ</v>
          </cell>
          <cell r="K34" t="str">
            <v>тыс.тенге</v>
          </cell>
        </row>
        <row r="35">
          <cell r="A35" t="str">
            <v>-_5Н</v>
          </cell>
          <cell r="H35" t="str">
            <v>5Н</v>
          </cell>
          <cell r="I35" t="str">
            <v>ОТМ 5 Обработка растворителями</v>
          </cell>
          <cell r="K35" t="str">
            <v>скв</v>
          </cell>
        </row>
        <row r="36">
          <cell r="I36" t="str">
            <v>ЭКВ</v>
          </cell>
          <cell r="K36" t="str">
            <v>скв</v>
          </cell>
        </row>
        <row r="37">
          <cell r="I37" t="str">
            <v>ВУВЭ</v>
          </cell>
          <cell r="K37" t="str">
            <v>скв</v>
          </cell>
        </row>
        <row r="38">
          <cell r="I38" t="str">
            <v>ВУС</v>
          </cell>
          <cell r="K38" t="str">
            <v>скв</v>
          </cell>
        </row>
        <row r="39">
          <cell r="A39" t="str">
            <v>S_5</v>
          </cell>
          <cell r="H39" t="str">
            <v>5</v>
          </cell>
          <cell r="I39" t="str">
            <v>ОТМ 5 Обработка растворителями</v>
          </cell>
          <cell r="K39" t="str">
            <v>тыс.тенге</v>
          </cell>
        </row>
        <row r="40">
          <cell r="A40" t="str">
            <v>-_6Н</v>
          </cell>
          <cell r="H40" t="str">
            <v>6Н</v>
          </cell>
          <cell r="I40" t="str">
            <v>ОТМ 6 Капитальный ремонт скважин</v>
          </cell>
          <cell r="K40" t="str">
            <v>скв.</v>
          </cell>
        </row>
        <row r="41">
          <cell r="A41" t="str">
            <v>S_6</v>
          </cell>
          <cell r="H41" t="str">
            <v>6</v>
          </cell>
          <cell r="I41" t="str">
            <v>ОТМ 6 Капитальный ремонт скважин</v>
          </cell>
          <cell r="K41" t="str">
            <v>тыс.тенге</v>
          </cell>
        </row>
        <row r="42">
          <cell r="A42" t="str">
            <v>-_7Н</v>
          </cell>
          <cell r="H42" t="str">
            <v>7Н</v>
          </cell>
          <cell r="I42" t="str">
            <v>ОТМ 7 Подземный ремонт скважин</v>
          </cell>
          <cell r="K42" t="str">
            <v>скв.</v>
          </cell>
        </row>
        <row r="43">
          <cell r="A43" t="str">
            <v>S_7</v>
          </cell>
          <cell r="H43" t="str">
            <v>7</v>
          </cell>
          <cell r="I43" t="str">
            <v>ОТМ 7 Подземный ремонт скважин</v>
          </cell>
          <cell r="K43" t="str">
            <v>тыс.тенге</v>
          </cell>
        </row>
        <row r="44">
          <cell r="A44" t="str">
            <v>-_8Н</v>
          </cell>
          <cell r="H44" t="str">
            <v>8Н</v>
          </cell>
          <cell r="I44" t="str">
            <v>ОТМ 8 Перфорационные работы</v>
          </cell>
          <cell r="K44" t="str">
            <v>скв</v>
          </cell>
        </row>
        <row r="45">
          <cell r="I45" t="str">
            <v>перестрел добывающие</v>
          </cell>
          <cell r="K45" t="str">
            <v>скв</v>
          </cell>
        </row>
        <row r="46">
          <cell r="I46" t="str">
            <v>перестрел нагнетательные</v>
          </cell>
          <cell r="K46" t="str">
            <v>скв</v>
          </cell>
        </row>
        <row r="47">
          <cell r="I47" t="str">
            <v>дострел добывающие</v>
          </cell>
          <cell r="K47" t="str">
            <v>скв</v>
          </cell>
        </row>
        <row r="48">
          <cell r="I48" t="str">
            <v>дострел нагнтательные</v>
          </cell>
          <cell r="K48" t="str">
            <v>скв</v>
          </cell>
        </row>
        <row r="49">
          <cell r="I49" t="str">
            <v>депресионная перфорация</v>
          </cell>
          <cell r="K49" t="str">
            <v>скв</v>
          </cell>
        </row>
        <row r="50">
          <cell r="A50" t="str">
            <v>S_8</v>
          </cell>
          <cell r="H50" t="str">
            <v>8</v>
          </cell>
          <cell r="I50" t="str">
            <v>ОТМ 8 Перфорационные работы</v>
          </cell>
          <cell r="K50" t="str">
            <v>тыс.тенге</v>
          </cell>
        </row>
        <row r="51">
          <cell r="A51" t="str">
            <v>-_9Н</v>
          </cell>
          <cell r="H51" t="str">
            <v>9Н</v>
          </cell>
          <cell r="I51" t="str">
            <v>ОТМ 9 Новые технологии по интесификациии притока</v>
          </cell>
          <cell r="K51" t="str">
            <v>скв</v>
          </cell>
        </row>
        <row r="52">
          <cell r="I52" t="str">
            <v>РИР</v>
          </cell>
          <cell r="K52" t="str">
            <v>скв</v>
          </cell>
        </row>
        <row r="53">
          <cell r="I53" t="str">
            <v>ГДРП</v>
          </cell>
          <cell r="K53" t="str">
            <v>скв</v>
          </cell>
        </row>
        <row r="54">
          <cell r="I54" t="str">
            <v>ТБХО</v>
          </cell>
          <cell r="K54" t="str">
            <v>скв</v>
          </cell>
        </row>
        <row r="55">
          <cell r="I55" t="str">
            <v>ГМЩП</v>
          </cell>
          <cell r="K55" t="str">
            <v>скв</v>
          </cell>
        </row>
        <row r="56">
          <cell r="I56" t="str">
            <v>АРСиП</v>
          </cell>
          <cell r="K56" t="str">
            <v>скв</v>
          </cell>
        </row>
        <row r="57">
          <cell r="I57" t="str">
            <v>Электровоздействие</v>
          </cell>
          <cell r="K57" t="str">
            <v>скв</v>
          </cell>
        </row>
        <row r="58">
          <cell r="I58" t="str">
            <v>Радиальное бурение</v>
          </cell>
          <cell r="K58" t="str">
            <v>скв</v>
          </cell>
        </row>
        <row r="59">
          <cell r="I59" t="str">
            <v>ГКУ</v>
          </cell>
          <cell r="K59" t="str">
            <v>скв</v>
          </cell>
        </row>
        <row r="60">
          <cell r="A60" t="str">
            <v>S_9</v>
          </cell>
          <cell r="H60" t="str">
            <v>9</v>
          </cell>
          <cell r="I60" t="str">
            <v>ОТМ 9 Новые технологии по интесификациии притока</v>
          </cell>
          <cell r="K60" t="str">
            <v>тыс.тенге</v>
          </cell>
        </row>
        <row r="61">
          <cell r="A61" t="str">
            <v>-_10Н</v>
          </cell>
          <cell r="H61" t="str">
            <v>10Н</v>
          </cell>
          <cell r="I61" t="str">
            <v>ОТМ 10 Промыслово-геофизические работы</v>
          </cell>
          <cell r="K61" t="str">
            <v>скв</v>
          </cell>
        </row>
        <row r="62">
          <cell r="A62" t="str">
            <v>S_10</v>
          </cell>
          <cell r="H62" t="str">
            <v>10</v>
          </cell>
          <cell r="I62" t="str">
            <v>ОТМ 10 Промыслово-геофизические работы</v>
          </cell>
          <cell r="K62" t="str">
            <v>тыс.тенге</v>
          </cell>
        </row>
        <row r="63">
          <cell r="A63" t="str">
            <v>-_11Н</v>
          </cell>
          <cell r="H63" t="str">
            <v>11Н</v>
          </cell>
          <cell r="I63" t="str">
            <v>ОТМ 11 Капитальный ремонт зданий и сооружении</v>
          </cell>
          <cell r="K63" t="str">
            <v>объект</v>
          </cell>
        </row>
        <row r="64">
          <cell r="A64" t="str">
            <v>S_11</v>
          </cell>
          <cell r="H64" t="str">
            <v>11</v>
          </cell>
          <cell r="I64" t="str">
            <v>ОТМ 11 Капитальный ремонт зданий и сооружении</v>
          </cell>
          <cell r="K64" t="str">
            <v>тыс.тенге</v>
          </cell>
        </row>
        <row r="65">
          <cell r="A65" t="str">
            <v>-_12Н</v>
          </cell>
          <cell r="H65" t="str">
            <v>12Н</v>
          </cell>
          <cell r="I65" t="str">
            <v>ОТМ  12 Капитальный ремонт трубопроводов</v>
          </cell>
          <cell r="K65" t="str">
            <v>км.</v>
          </cell>
        </row>
        <row r="66">
          <cell r="A66" t="str">
            <v>S_12</v>
          </cell>
          <cell r="H66" t="str">
            <v>12</v>
          </cell>
          <cell r="I66" t="str">
            <v>ОТМ  12 Капитальный ремонт трубопроводов</v>
          </cell>
          <cell r="K66" t="str">
            <v>тыс.тенге</v>
          </cell>
        </row>
        <row r="67">
          <cell r="A67" t="str">
            <v>-_13Н</v>
          </cell>
          <cell r="H67" t="str">
            <v>13Н</v>
          </cell>
          <cell r="I67" t="str">
            <v>ОТМ 13 Капитальный ремонт нефтепромыслового оборудования</v>
          </cell>
          <cell r="K67" t="str">
            <v>объект</v>
          </cell>
        </row>
        <row r="68">
          <cell r="A68" t="str">
            <v>S_13</v>
          </cell>
          <cell r="H68" t="str">
            <v>13</v>
          </cell>
          <cell r="I68" t="str">
            <v>ОТМ 13 Капитальный ремонт нефтепромыслового оборудования</v>
          </cell>
          <cell r="K68" t="str">
            <v>тыс.тенге</v>
          </cell>
        </row>
        <row r="69">
          <cell r="A69" t="str">
            <v>-_14Н</v>
          </cell>
          <cell r="H69" t="str">
            <v>14Н</v>
          </cell>
          <cell r="I69" t="str">
            <v>ОТМ 14 Капитальный ремонт энергетического оборудования</v>
          </cell>
          <cell r="K69" t="str">
            <v>объект</v>
          </cell>
        </row>
        <row r="70">
          <cell r="A70" t="str">
            <v>S_14</v>
          </cell>
          <cell r="H70" t="str">
            <v>14</v>
          </cell>
          <cell r="I70" t="str">
            <v>ОТМ 14 Капитальный ремонт энергетического оборудования</v>
          </cell>
          <cell r="K70" t="str">
            <v>тыс.тенге</v>
          </cell>
        </row>
        <row r="71">
          <cell r="A71" t="str">
            <v>-_15Н</v>
          </cell>
          <cell r="H71" t="str">
            <v>15Н</v>
          </cell>
          <cell r="I71" t="str">
            <v>ОТМ 15 Автоматизация технологических процессов</v>
          </cell>
          <cell r="K71" t="str">
            <v>объект</v>
          </cell>
        </row>
        <row r="72">
          <cell r="A72" t="str">
            <v>S_15</v>
          </cell>
          <cell r="H72" t="str">
            <v>15</v>
          </cell>
          <cell r="I72" t="str">
            <v>ОТМ 15 Автоматизация технологических процессов</v>
          </cell>
          <cell r="K72" t="str">
            <v>тыс.тенге</v>
          </cell>
        </row>
        <row r="73">
          <cell r="A73" t="str">
            <v>-_16Н</v>
          </cell>
          <cell r="H73" t="str">
            <v>16Н</v>
          </cell>
          <cell r="I73" t="str">
            <v>ОТМ 16 Охрана труда, промышленная безопасность, окр. среда и ЧС</v>
          </cell>
        </row>
        <row r="74">
          <cell r="A74" t="str">
            <v>S_16</v>
          </cell>
          <cell r="H74" t="str">
            <v>16</v>
          </cell>
          <cell r="I74" t="str">
            <v>ОТМ 16 Охрана труда, промышленная безопасность, окр. среда и ЧС</v>
          </cell>
          <cell r="K74" t="str">
            <v>тыс.тенге</v>
          </cell>
        </row>
        <row r="75">
          <cell r="A75" t="str">
            <v>-_17Н</v>
          </cell>
          <cell r="H75" t="str">
            <v>17Н</v>
          </cell>
          <cell r="I75" t="str">
            <v>ОТМ 17 Капитальное строительство</v>
          </cell>
          <cell r="K75" t="str">
            <v>объект</v>
          </cell>
        </row>
        <row r="76">
          <cell r="A76" t="str">
            <v>I_17</v>
          </cell>
          <cell r="H76" t="str">
            <v>17</v>
          </cell>
          <cell r="I76" t="str">
            <v>ОТМ 17 Капитальное строительство</v>
          </cell>
          <cell r="K76" t="str">
            <v>тыс.тенге</v>
          </cell>
        </row>
        <row r="77">
          <cell r="A77" t="str">
            <v>-_1.4.2</v>
          </cell>
          <cell r="H77" t="str">
            <v>1.4.2</v>
          </cell>
          <cell r="I77" t="str">
            <v>Проект увеличения уровня добычи нефти</v>
          </cell>
        </row>
        <row r="78">
          <cell r="A78" t="str">
            <v>-_</v>
          </cell>
          <cell r="I78" t="str">
            <v>Производственные целевые показатели проекта в натуральном выражении</v>
          </cell>
          <cell r="K78" t="str">
            <v>тыс. тонн</v>
          </cell>
        </row>
        <row r="79">
          <cell r="A79" t="str">
            <v>-_</v>
          </cell>
          <cell r="I79" t="str">
            <v>Оценка доходов по проекту</v>
          </cell>
          <cell r="K79" t="str">
            <v>тыс.тенге</v>
          </cell>
        </row>
        <row r="80">
          <cell r="A80" t="str">
            <v>-_</v>
          </cell>
          <cell r="I80" t="str">
            <v>Всего затраты на ОТМ по проекту</v>
          </cell>
          <cell r="K80" t="str">
            <v>тыс.тенге</v>
          </cell>
        </row>
        <row r="81">
          <cell r="A81" t="str">
            <v>-_</v>
          </cell>
          <cell r="I81" t="str">
            <v>В том числе по основным программам:</v>
          </cell>
        </row>
        <row r="82">
          <cell r="A82" t="str">
            <v>-_18Н</v>
          </cell>
          <cell r="H82" t="str">
            <v>18Н</v>
          </cell>
          <cell r="I82" t="str">
            <v>ОТМ 1 Гидроразрыв пласта (ГРП)</v>
          </cell>
          <cell r="K82" t="str">
            <v>скв</v>
          </cell>
        </row>
        <row r="83">
          <cell r="I83" t="str">
            <v>ГРП действующего фонда</v>
          </cell>
          <cell r="K83" t="str">
            <v>скв</v>
          </cell>
        </row>
        <row r="84">
          <cell r="A84" t="str">
            <v>S_18</v>
          </cell>
          <cell r="H84" t="str">
            <v>18</v>
          </cell>
          <cell r="I84" t="str">
            <v>ОТМ 1 Гидроразрыв пласта (ГРП)</v>
          </cell>
          <cell r="K84" t="str">
            <v>тыс.тенге</v>
          </cell>
        </row>
        <row r="85">
          <cell r="A85" t="str">
            <v>-_19Н</v>
          </cell>
          <cell r="H85" t="str">
            <v>19Н</v>
          </cell>
          <cell r="I85" t="str">
            <v>ОТМ 2 Регулирование закачки</v>
          </cell>
          <cell r="K85" t="str">
            <v>скв</v>
          </cell>
        </row>
        <row r="86">
          <cell r="I86" t="str">
            <v>потокоотклоняющий состав</v>
          </cell>
          <cell r="K86" t="str">
            <v>скв</v>
          </cell>
        </row>
        <row r="87">
          <cell r="A87" t="str">
            <v>S_19</v>
          </cell>
          <cell r="H87" t="str">
            <v>19</v>
          </cell>
          <cell r="I87" t="str">
            <v>ОТМ 2 Регулирование закачки</v>
          </cell>
          <cell r="K87" t="str">
            <v>тыс.тенге</v>
          </cell>
        </row>
        <row r="88">
          <cell r="A88" t="str">
            <v>-_20Н</v>
          </cell>
          <cell r="H88" t="str">
            <v>20Н</v>
          </cell>
          <cell r="I88" t="str">
            <v>ОТМ 3 Бурение эксплуатационных скважин</v>
          </cell>
          <cell r="K88" t="str">
            <v>скв</v>
          </cell>
        </row>
        <row r="89">
          <cell r="I89" t="str">
            <v>заканчивание  скважин с ГРП</v>
          </cell>
          <cell r="K89" t="str">
            <v>скв</v>
          </cell>
        </row>
        <row r="90">
          <cell r="A90" t="str">
            <v>I_20</v>
          </cell>
          <cell r="H90" t="str">
            <v>20</v>
          </cell>
          <cell r="I90" t="str">
            <v>ОТМ 3 Бурение эксплуатационных скважин</v>
          </cell>
          <cell r="K90" t="str">
            <v>тыс.тенге</v>
          </cell>
        </row>
        <row r="91">
          <cell r="A91" t="str">
            <v>-_21Н</v>
          </cell>
          <cell r="H91" t="str">
            <v>21Н</v>
          </cell>
          <cell r="I91" t="str">
            <v>ОТМ 4 Зарезка второго ствола</v>
          </cell>
          <cell r="K91" t="str">
            <v>скв</v>
          </cell>
        </row>
        <row r="92">
          <cell r="A92" t="str">
            <v>I_21</v>
          </cell>
          <cell r="H92" t="str">
            <v>21</v>
          </cell>
          <cell r="I92" t="str">
            <v>ОТМ 4 Зарезка второго ствола</v>
          </cell>
          <cell r="K92" t="str">
            <v>тыс.тенге</v>
          </cell>
        </row>
        <row r="93">
          <cell r="A93" t="str">
            <v>-_22Н</v>
          </cell>
          <cell r="H93" t="str">
            <v>22Н</v>
          </cell>
          <cell r="I93" t="str">
            <v>ОТМ 5 Капитальное строительство</v>
          </cell>
        </row>
        <row r="94">
          <cell r="A94" t="str">
            <v>I_22</v>
          </cell>
          <cell r="H94" t="str">
            <v>22</v>
          </cell>
          <cell r="I94" t="str">
            <v>ОТМ 5 Капитальное строительство</v>
          </cell>
          <cell r="K94" t="str">
            <v>тыс.тенге</v>
          </cell>
        </row>
        <row r="95">
          <cell r="A95" t="str">
            <v>-_23Н</v>
          </cell>
          <cell r="H95" t="str">
            <v>23Н</v>
          </cell>
          <cell r="I95" t="str">
            <v>ОТМ 6 Автоматизация технологических процессов</v>
          </cell>
        </row>
        <row r="96">
          <cell r="A96" t="str">
            <v>I_23</v>
          </cell>
          <cell r="H96" t="str">
            <v>23</v>
          </cell>
          <cell r="I96" t="str">
            <v>ОТМ 6 Автоматизация технологических процессов</v>
          </cell>
          <cell r="K96" t="str">
            <v>тыс.тенге</v>
          </cell>
        </row>
        <row r="97">
          <cell r="A97" t="str">
            <v>-_1.4.3</v>
          </cell>
          <cell r="H97" t="str">
            <v>1.4.3</v>
          </cell>
          <cell r="I97" t="str">
            <v>Проект прироста запасов нефти</v>
          </cell>
        </row>
        <row r="98">
          <cell r="A98" t="str">
            <v>-_</v>
          </cell>
          <cell r="I98" t="str">
            <v>Производственные целевые показатели проекта в натуральном выражении</v>
          </cell>
          <cell r="K98" t="str">
            <v>млн.тонн</v>
          </cell>
        </row>
        <row r="99">
          <cell r="A99" t="str">
            <v>-_</v>
          </cell>
          <cell r="I99" t="str">
            <v>Оценка доходов по проекту</v>
          </cell>
          <cell r="K99" t="str">
            <v>тыс.тенге</v>
          </cell>
        </row>
        <row r="100">
          <cell r="A100" t="str">
            <v>-_</v>
          </cell>
          <cell r="I100" t="str">
            <v>Всего затраты на ОТМ по проекту</v>
          </cell>
          <cell r="K100" t="str">
            <v>тыс.тенге</v>
          </cell>
        </row>
        <row r="101">
          <cell r="A101" t="str">
            <v>-_</v>
          </cell>
          <cell r="I101" t="str">
            <v>В том числе по основным программам:</v>
          </cell>
        </row>
        <row r="102">
          <cell r="A102" t="str">
            <v>-_24Н</v>
          </cell>
          <cell r="H102" t="str">
            <v>24Н</v>
          </cell>
          <cell r="I102" t="str">
            <v>ОТМ 1 Бурение поисково-разведочных скважин</v>
          </cell>
          <cell r="K102" t="str">
            <v>скв</v>
          </cell>
        </row>
        <row r="103">
          <cell r="A103" t="str">
            <v>I_24</v>
          </cell>
          <cell r="H103" t="str">
            <v>24</v>
          </cell>
          <cell r="I103" t="str">
            <v>ОТМ 1 Бурение поисково-разведочных скважин</v>
          </cell>
          <cell r="K103" t="str">
            <v>тыс.тенге</v>
          </cell>
        </row>
        <row r="104">
          <cell r="A104" t="str">
            <v>-_25Н</v>
          </cell>
          <cell r="H104" t="str">
            <v>25Н</v>
          </cell>
          <cell r="I104" t="str">
            <v>ОТМ 2 Геофизические работы</v>
          </cell>
        </row>
        <row r="105">
          <cell r="I105" t="str">
            <v>сейсмика 2Д на новых территориях</v>
          </cell>
          <cell r="K105" t="str">
            <v>пог.км</v>
          </cell>
        </row>
        <row r="106">
          <cell r="I106" t="str">
            <v>сейсмика 3Д на новых территориях</v>
          </cell>
          <cell r="K106" t="str">
            <v>км2</v>
          </cell>
        </row>
        <row r="107">
          <cell r="A107" t="str">
            <v>I_25</v>
          </cell>
          <cell r="H107" t="str">
            <v>25</v>
          </cell>
          <cell r="I107" t="str">
            <v>ОТМ 2 Геофизические работы</v>
          </cell>
          <cell r="K107" t="str">
            <v>тыс.тенге</v>
          </cell>
        </row>
        <row r="108">
          <cell r="A108" t="str">
            <v>-_25Н</v>
          </cell>
          <cell r="H108" t="str">
            <v>25Н</v>
          </cell>
          <cell r="I108" t="str">
            <v>ОТМ 3 Бурение эксплуатационных скважин</v>
          </cell>
        </row>
        <row r="109">
          <cell r="A109" t="str">
            <v>I_26</v>
          </cell>
          <cell r="H109" t="str">
            <v>26</v>
          </cell>
          <cell r="I109" t="str">
            <v>ОТМ 3 Бурение эксплуатационных скважин</v>
          </cell>
          <cell r="K109" t="str">
            <v>тыс.тенге</v>
          </cell>
        </row>
        <row r="110">
          <cell r="A110" t="str">
            <v>-_27Н</v>
          </cell>
          <cell r="H110" t="str">
            <v>27Н</v>
          </cell>
          <cell r="I110" t="str">
            <v>ОТМ 4 Капитальное строительство</v>
          </cell>
        </row>
        <row r="111">
          <cell r="A111" t="str">
            <v>I_27</v>
          </cell>
          <cell r="H111" t="str">
            <v>27</v>
          </cell>
          <cell r="I111" t="str">
            <v>ОТМ 4 Капитальное строительство</v>
          </cell>
          <cell r="K111" t="str">
            <v>тыс.тенге</v>
          </cell>
        </row>
        <row r="112">
          <cell r="A112" t="str">
            <v>-_Д2</v>
          </cell>
          <cell r="H112" t="str">
            <v>Д2</v>
          </cell>
          <cell r="I112" t="str">
            <v>переработка  нефти</v>
          </cell>
        </row>
        <row r="113">
          <cell r="A113" t="str">
            <v>-_2.1</v>
          </cell>
          <cell r="H113" t="str">
            <v>2.1</v>
          </cell>
          <cell r="I113" t="str">
            <v>Объем производства</v>
          </cell>
          <cell r="K113" t="str">
            <v>тыс. тонн</v>
          </cell>
        </row>
        <row r="114">
          <cell r="A114" t="str">
            <v>-_2.2</v>
          </cell>
          <cell r="H114" t="str">
            <v>2.2</v>
          </cell>
          <cell r="I114" t="str">
            <v>Оценка доходов по виду деятельности</v>
          </cell>
          <cell r="K114" t="str">
            <v>тыс.тенге</v>
          </cell>
        </row>
        <row r="115">
          <cell r="A115" t="str">
            <v>-_2.3</v>
          </cell>
          <cell r="H115" t="str">
            <v>2.3</v>
          </cell>
          <cell r="I115" t="str">
            <v>Всего затраты на ОТМ по виду деятельности</v>
          </cell>
          <cell r="K115" t="str">
            <v>тыс.тенге</v>
          </cell>
        </row>
        <row r="116">
          <cell r="A116" t="str">
            <v>-_2.4</v>
          </cell>
          <cell r="H116" t="str">
            <v>2.4</v>
          </cell>
          <cell r="I116" t="str">
            <v>В том числе по основным проектам</v>
          </cell>
        </row>
        <row r="117">
          <cell r="A117" t="str">
            <v>-_2.4.1</v>
          </cell>
          <cell r="H117" t="str">
            <v>2.4.1</v>
          </cell>
          <cell r="I117" t="str">
            <v>Проект 1</v>
          </cell>
        </row>
        <row r="118">
          <cell r="A118" t="str">
            <v>-_</v>
          </cell>
          <cell r="I118" t="str">
            <v>Производственные целевые показатели проекта в натуральном выражении</v>
          </cell>
        </row>
        <row r="119">
          <cell r="A119" t="str">
            <v>-_</v>
          </cell>
          <cell r="I119" t="str">
            <v>Оценка доходов по проекту</v>
          </cell>
          <cell r="K119" t="str">
            <v>тыс.тенге</v>
          </cell>
        </row>
        <row r="120">
          <cell r="A120" t="str">
            <v>-_</v>
          </cell>
          <cell r="I120" t="str">
            <v>Всего затраты на ОТМ по проекту</v>
          </cell>
          <cell r="K120" t="str">
            <v>тыс.тенге</v>
          </cell>
        </row>
        <row r="121">
          <cell r="A121" t="str">
            <v>-_</v>
          </cell>
          <cell r="I121" t="str">
            <v>В том числе по основным программам:</v>
          </cell>
        </row>
        <row r="122">
          <cell r="A122" t="str">
            <v>-_28Н</v>
          </cell>
          <cell r="H122" t="str">
            <v>28Н</v>
          </cell>
          <cell r="I122" t="str">
            <v>ОТМ 1             (в натуральном выражении)</v>
          </cell>
        </row>
        <row r="123">
          <cell r="A123" t="str">
            <v>-_28</v>
          </cell>
          <cell r="H123" t="str">
            <v>28</v>
          </cell>
          <cell r="I123" t="str">
            <v>ОТМ 1             (в стоимостном выражении)</v>
          </cell>
          <cell r="K123" t="str">
            <v>тыс.тенге</v>
          </cell>
        </row>
        <row r="124">
          <cell r="A124" t="str">
            <v>-_29Н</v>
          </cell>
          <cell r="H124" t="str">
            <v>29Н</v>
          </cell>
          <cell r="I124" t="str">
            <v>ОТМ 2             (в натуральном выражении)</v>
          </cell>
        </row>
        <row r="125">
          <cell r="A125" t="str">
            <v>-_29</v>
          </cell>
          <cell r="H125" t="str">
            <v>29</v>
          </cell>
          <cell r="I125" t="str">
            <v>ОТМ 2             (в стоимостном выражении)</v>
          </cell>
          <cell r="K125" t="str">
            <v>тыс.тенге</v>
          </cell>
        </row>
        <row r="126">
          <cell r="A126" t="str">
            <v>-_30Н</v>
          </cell>
          <cell r="H126" t="str">
            <v>30Н</v>
          </cell>
          <cell r="I126" t="str">
            <v>ОТМ 3             (в натуральном выражении)</v>
          </cell>
        </row>
        <row r="127">
          <cell r="A127" t="str">
            <v>-_30</v>
          </cell>
          <cell r="H127" t="str">
            <v>30</v>
          </cell>
          <cell r="I127" t="str">
            <v>ОТМ 3             (в стоимостном выражении)</v>
          </cell>
          <cell r="K127" t="str">
            <v>тыс.тенге</v>
          </cell>
        </row>
        <row r="128">
          <cell r="A128" t="str">
            <v>-_31Н</v>
          </cell>
          <cell r="H128" t="str">
            <v>31Н</v>
          </cell>
          <cell r="I128" t="str">
            <v>ОТМ 4             (в натуральном выражении)</v>
          </cell>
        </row>
        <row r="129">
          <cell r="A129" t="str">
            <v>-_31</v>
          </cell>
          <cell r="H129" t="str">
            <v>31</v>
          </cell>
          <cell r="I129" t="str">
            <v>ОТМ 4             (в стоимостном выражении)</v>
          </cell>
          <cell r="K129" t="str">
            <v>тыс.тенге</v>
          </cell>
        </row>
        <row r="131">
          <cell r="A131" t="str">
            <v>-_</v>
          </cell>
          <cell r="I131" t="str">
            <v>,,,</v>
          </cell>
        </row>
        <row r="132">
          <cell r="A132" t="str">
            <v>-_2.4.2</v>
          </cell>
          <cell r="H132" t="str">
            <v>2.4.2</v>
          </cell>
          <cell r="I132" t="str">
            <v>Проект 2</v>
          </cell>
        </row>
        <row r="133">
          <cell r="A133" t="str">
            <v>-_</v>
          </cell>
          <cell r="I133" t="str">
            <v>Производственные целевые показатели проекта в натуральном выражении</v>
          </cell>
        </row>
        <row r="134">
          <cell r="A134" t="str">
            <v>-_</v>
          </cell>
          <cell r="I134" t="str">
            <v>Оценка доходов по проекту</v>
          </cell>
          <cell r="K134" t="str">
            <v>тыс.тенге</v>
          </cell>
        </row>
        <row r="135">
          <cell r="A135" t="str">
            <v>-_</v>
          </cell>
          <cell r="I135" t="str">
            <v>Всего затраты на ОТМ по проекту</v>
          </cell>
          <cell r="K135" t="str">
            <v>тыс.тенге</v>
          </cell>
        </row>
        <row r="136">
          <cell r="A136" t="str">
            <v>-_</v>
          </cell>
          <cell r="I136" t="str">
            <v>В том числе по основным программам:</v>
          </cell>
        </row>
        <row r="137">
          <cell r="A137" t="str">
            <v>-_32Н</v>
          </cell>
          <cell r="H137" t="str">
            <v>32Н</v>
          </cell>
          <cell r="I137" t="str">
            <v>ОТМ 1             (в натуральном выражении)</v>
          </cell>
        </row>
        <row r="138">
          <cell r="A138" t="str">
            <v>-_32</v>
          </cell>
          <cell r="H138" t="str">
            <v>32</v>
          </cell>
          <cell r="I138" t="str">
            <v>ОТМ 1             (в стоимостном выражении)</v>
          </cell>
          <cell r="K138" t="str">
            <v>тыс.тенге</v>
          </cell>
        </row>
        <row r="139">
          <cell r="A139" t="str">
            <v>-_33Н</v>
          </cell>
          <cell r="H139" t="str">
            <v>33Н</v>
          </cell>
          <cell r="I139" t="str">
            <v>ОТМ 2             (в натуральном выражении)</v>
          </cell>
        </row>
        <row r="140">
          <cell r="A140" t="str">
            <v>-_33</v>
          </cell>
          <cell r="H140" t="str">
            <v>33</v>
          </cell>
          <cell r="I140" t="str">
            <v>ОТМ 2             (в стоимостном выражении)</v>
          </cell>
          <cell r="K140" t="str">
            <v>тыс.тенге</v>
          </cell>
        </row>
        <row r="141">
          <cell r="A141" t="str">
            <v>-_34Н</v>
          </cell>
          <cell r="H141" t="str">
            <v>34Н</v>
          </cell>
          <cell r="I141" t="str">
            <v>ОТМ 3             (в натуральном выражении)</v>
          </cell>
        </row>
        <row r="142">
          <cell r="A142" t="str">
            <v>-_34</v>
          </cell>
          <cell r="H142" t="str">
            <v>34</v>
          </cell>
          <cell r="I142" t="str">
            <v>ОТМ 3             (в стоимостном выражении)</v>
          </cell>
          <cell r="K142" t="str">
            <v>тыс.тенге</v>
          </cell>
        </row>
        <row r="143">
          <cell r="A143" t="str">
            <v>-_35Н</v>
          </cell>
          <cell r="H143" t="str">
            <v>35Н</v>
          </cell>
          <cell r="I143" t="str">
            <v>ОТМ 4             (в натуральном выражении)</v>
          </cell>
        </row>
        <row r="144">
          <cell r="A144" t="str">
            <v>-_35</v>
          </cell>
          <cell r="H144" t="str">
            <v>35</v>
          </cell>
          <cell r="I144" t="str">
            <v>ОТМ 4             (в стоимостном выражении)</v>
          </cell>
          <cell r="K144" t="str">
            <v>тыс.тенге</v>
          </cell>
        </row>
        <row r="146">
          <cell r="A146" t="str">
            <v>-_</v>
          </cell>
          <cell r="I146" t="str">
            <v>,,,</v>
          </cell>
        </row>
        <row r="147">
          <cell r="A147" t="str">
            <v>-_2.4.3</v>
          </cell>
          <cell r="H147" t="str">
            <v>2.4.3</v>
          </cell>
          <cell r="I147" t="str">
            <v>Проект 3</v>
          </cell>
        </row>
        <row r="148">
          <cell r="A148" t="str">
            <v>-_</v>
          </cell>
          <cell r="I148" t="str">
            <v>Производственные целевые показатели проекта в натуральном выражении</v>
          </cell>
        </row>
        <row r="149">
          <cell r="A149" t="str">
            <v>-_</v>
          </cell>
          <cell r="I149" t="str">
            <v>Оценка доходов по проекту</v>
          </cell>
          <cell r="K149" t="str">
            <v>тыс.тенге</v>
          </cell>
        </row>
        <row r="150">
          <cell r="A150" t="str">
            <v>-_</v>
          </cell>
          <cell r="I150" t="str">
            <v>Всего затраты на ОТМ по проекту</v>
          </cell>
          <cell r="K150" t="str">
            <v>тыс.тенге</v>
          </cell>
        </row>
        <row r="151">
          <cell r="A151" t="str">
            <v>-_</v>
          </cell>
          <cell r="I151" t="str">
            <v>В том числе по основным программам:</v>
          </cell>
        </row>
        <row r="152">
          <cell r="A152" t="str">
            <v>-_36Н</v>
          </cell>
          <cell r="H152" t="str">
            <v>36Н</v>
          </cell>
          <cell r="I152" t="str">
            <v>ОТМ 1             (в натуральном выражении)</v>
          </cell>
        </row>
        <row r="153">
          <cell r="A153" t="str">
            <v>-_36</v>
          </cell>
          <cell r="H153" t="str">
            <v>36</v>
          </cell>
          <cell r="I153" t="str">
            <v>ОТМ 1             (в стоимостном выражении)</v>
          </cell>
          <cell r="K153" t="str">
            <v>тыс.тенге</v>
          </cell>
        </row>
        <row r="154">
          <cell r="A154" t="str">
            <v>-_37Н</v>
          </cell>
          <cell r="H154" t="str">
            <v>37Н</v>
          </cell>
          <cell r="I154" t="str">
            <v>ОТМ 2             (в натуральном выражении)</v>
          </cell>
        </row>
        <row r="155">
          <cell r="A155" t="str">
            <v>-_37</v>
          </cell>
          <cell r="H155" t="str">
            <v>37</v>
          </cell>
          <cell r="I155" t="str">
            <v>ОТМ 2             (в стоимостном выражении)</v>
          </cell>
          <cell r="K155" t="str">
            <v>тыс.тенге</v>
          </cell>
        </row>
        <row r="156">
          <cell r="A156" t="str">
            <v>-_38Н</v>
          </cell>
          <cell r="H156" t="str">
            <v>38Н</v>
          </cell>
          <cell r="I156" t="str">
            <v>ОТМ 3             (в натуральном выражении)</v>
          </cell>
        </row>
        <row r="157">
          <cell r="A157" t="str">
            <v>-_38</v>
          </cell>
          <cell r="H157" t="str">
            <v>38</v>
          </cell>
          <cell r="I157" t="str">
            <v>ОТМ 3             (в стоимостном выражении)</v>
          </cell>
          <cell r="K157" t="str">
            <v>тыс.тенге</v>
          </cell>
        </row>
        <row r="158">
          <cell r="A158" t="str">
            <v>-_39Н</v>
          </cell>
          <cell r="H158" t="str">
            <v>39Н</v>
          </cell>
          <cell r="I158" t="str">
            <v>ОТМ 4             (в натуральном выражении)</v>
          </cell>
        </row>
        <row r="159">
          <cell r="A159" t="str">
            <v>-_39</v>
          </cell>
          <cell r="H159" t="str">
            <v>39</v>
          </cell>
          <cell r="I159" t="str">
            <v>ОТМ 4             (в стоимостном выражении)</v>
          </cell>
          <cell r="K159" t="str">
            <v>тыс.тенге</v>
          </cell>
        </row>
        <row r="161">
          <cell r="A161" t="str">
            <v>-_</v>
          </cell>
          <cell r="I161" t="str">
            <v>,,,</v>
          </cell>
        </row>
        <row r="162">
          <cell r="A162" t="str">
            <v>-_Д3</v>
          </cell>
          <cell r="H162" t="str">
            <v>Д3</v>
          </cell>
          <cell r="I162" t="str">
            <v>добыча природного газа и конденсата</v>
          </cell>
        </row>
        <row r="163">
          <cell r="A163" t="str">
            <v>-_3.1</v>
          </cell>
          <cell r="H163" t="str">
            <v>3.1</v>
          </cell>
          <cell r="I163" t="str">
            <v>Объем производства</v>
          </cell>
          <cell r="K163" t="str">
            <v>млн. м3</v>
          </cell>
        </row>
        <row r="164">
          <cell r="A164" t="str">
            <v>-_3.2</v>
          </cell>
          <cell r="H164" t="str">
            <v>3.2</v>
          </cell>
          <cell r="I164" t="str">
            <v>Оценка доходов по виду деятельности</v>
          </cell>
          <cell r="K164" t="str">
            <v>тыс.тенге</v>
          </cell>
        </row>
        <row r="165">
          <cell r="A165" t="str">
            <v>-_3.3</v>
          </cell>
          <cell r="H165" t="str">
            <v>3.3</v>
          </cell>
          <cell r="I165" t="str">
            <v>Всего затраты на ОТМ по виду деятельности</v>
          </cell>
          <cell r="K165" t="str">
            <v>тыс.тенге</v>
          </cell>
        </row>
        <row r="166">
          <cell r="A166" t="str">
            <v>-_3.4</v>
          </cell>
          <cell r="H166" t="str">
            <v>3.4</v>
          </cell>
          <cell r="I166" t="str">
            <v>В том числе по основным проектам</v>
          </cell>
        </row>
        <row r="167">
          <cell r="A167" t="str">
            <v>-_3.4.1</v>
          </cell>
          <cell r="H167" t="str">
            <v>3.4.1</v>
          </cell>
          <cell r="I167" t="str">
            <v>Проект 1</v>
          </cell>
        </row>
        <row r="168">
          <cell r="A168" t="str">
            <v>-_</v>
          </cell>
          <cell r="I168" t="str">
            <v>Производственные целевые показатели проекта в натуральном выражении</v>
          </cell>
        </row>
        <row r="169">
          <cell r="A169" t="str">
            <v>-_</v>
          </cell>
          <cell r="I169" t="str">
            <v>Оценка доходов по проекту</v>
          </cell>
          <cell r="K169" t="str">
            <v>тыс.тенге</v>
          </cell>
        </row>
        <row r="170">
          <cell r="A170" t="str">
            <v>-_</v>
          </cell>
          <cell r="I170" t="str">
            <v>Всего затраты на ОТМ по проекту</v>
          </cell>
          <cell r="K170" t="str">
            <v>тыс.тенге</v>
          </cell>
        </row>
        <row r="171">
          <cell r="A171" t="str">
            <v>-_</v>
          </cell>
          <cell r="I171" t="str">
            <v>В том числе по основным программам:</v>
          </cell>
        </row>
        <row r="172">
          <cell r="A172" t="str">
            <v>-_40Н</v>
          </cell>
          <cell r="H172" t="str">
            <v>40Н</v>
          </cell>
          <cell r="I172" t="str">
            <v>ОТМ 1Капитальный ремонт скважин</v>
          </cell>
          <cell r="K172" t="str">
            <v>скв.</v>
          </cell>
        </row>
        <row r="173">
          <cell r="A173" t="str">
            <v>S_40</v>
          </cell>
          <cell r="H173" t="str">
            <v>40</v>
          </cell>
          <cell r="I173" t="str">
            <v>ОТМ 1Капитальный ремонт скважин</v>
          </cell>
          <cell r="K173" t="str">
            <v>тыс.тенге</v>
          </cell>
        </row>
        <row r="174">
          <cell r="A174" t="str">
            <v>-_41Н</v>
          </cell>
          <cell r="H174" t="str">
            <v>41Н</v>
          </cell>
          <cell r="I174" t="str">
            <v>ОТМ 2 Подземный ремонт скважин</v>
          </cell>
          <cell r="K174" t="str">
            <v>скв.</v>
          </cell>
        </row>
        <row r="175">
          <cell r="A175" t="str">
            <v>S_41</v>
          </cell>
          <cell r="H175" t="str">
            <v>41</v>
          </cell>
          <cell r="I175" t="str">
            <v>ОТМ 2 Подземный ремонт скважин</v>
          </cell>
          <cell r="K175" t="str">
            <v>тыс.тенге</v>
          </cell>
        </row>
        <row r="176">
          <cell r="A176" t="str">
            <v>-_42Н</v>
          </cell>
          <cell r="H176" t="str">
            <v>42Н</v>
          </cell>
          <cell r="I176" t="str">
            <v>ОТМ 3 Перфорационные работы</v>
          </cell>
          <cell r="K176" t="str">
            <v>скв.</v>
          </cell>
        </row>
        <row r="177">
          <cell r="I177" t="str">
            <v>перестрел добывающие</v>
          </cell>
          <cell r="K177" t="str">
            <v>скв.</v>
          </cell>
        </row>
        <row r="178">
          <cell r="I178" t="str">
            <v>перестрел нагнетательные</v>
          </cell>
          <cell r="K178" t="str">
            <v>скв.</v>
          </cell>
        </row>
        <row r="179">
          <cell r="I179" t="str">
            <v>дострел добывающие</v>
          </cell>
          <cell r="K179" t="str">
            <v>скв.</v>
          </cell>
        </row>
        <row r="180">
          <cell r="I180" t="str">
            <v>дострел нагнтательные</v>
          </cell>
          <cell r="K180" t="str">
            <v>скв.</v>
          </cell>
        </row>
        <row r="181">
          <cell r="I181" t="str">
            <v>депресионная перфорация</v>
          </cell>
          <cell r="K181" t="str">
            <v>скв.</v>
          </cell>
        </row>
        <row r="182">
          <cell r="A182" t="str">
            <v>S_42</v>
          </cell>
          <cell r="H182" t="str">
            <v>42</v>
          </cell>
          <cell r="I182" t="str">
            <v>ОТМ 3 Перфорационные работы</v>
          </cell>
          <cell r="K182" t="str">
            <v>тыс.тенге</v>
          </cell>
        </row>
        <row r="183">
          <cell r="A183" t="str">
            <v>-_43Н</v>
          </cell>
          <cell r="H183" t="str">
            <v>43Н</v>
          </cell>
          <cell r="I183" t="str">
            <v>ОТМ 4 Промыслово-геофизические работы</v>
          </cell>
          <cell r="K183" t="str">
            <v>скв.</v>
          </cell>
        </row>
        <row r="184">
          <cell r="A184" t="str">
            <v>S_43</v>
          </cell>
          <cell r="H184" t="str">
            <v>43</v>
          </cell>
          <cell r="I184" t="str">
            <v>ОТМ 4 Промыслово-геофизические работы</v>
          </cell>
          <cell r="K184" t="str">
            <v>тыс.тенге</v>
          </cell>
        </row>
        <row r="185">
          <cell r="A185" t="str">
            <v>-_44Н</v>
          </cell>
          <cell r="H185" t="str">
            <v>44Н</v>
          </cell>
          <cell r="I185" t="str">
            <v>ОТМ 5 Капитальный ремонт зданий и сооружении</v>
          </cell>
          <cell r="K185" t="str">
            <v>объект</v>
          </cell>
        </row>
        <row r="186">
          <cell r="A186" t="str">
            <v>S_44</v>
          </cell>
          <cell r="H186" t="str">
            <v>44</v>
          </cell>
          <cell r="I186" t="str">
            <v>ОТМ 5 Капитальный ремонт зданий и сооружении</v>
          </cell>
          <cell r="K186" t="str">
            <v>тыс.тенге</v>
          </cell>
        </row>
        <row r="187">
          <cell r="A187" t="str">
            <v>-_45Н</v>
          </cell>
          <cell r="H187" t="str">
            <v>45Н</v>
          </cell>
          <cell r="I187" t="str">
            <v>ОТМ  6 Капитальный ремонт трубопроводов</v>
          </cell>
          <cell r="K187" t="str">
            <v>км.</v>
          </cell>
        </row>
        <row r="188">
          <cell r="A188" t="str">
            <v>S_45</v>
          </cell>
          <cell r="H188" t="str">
            <v>45</v>
          </cell>
          <cell r="I188" t="str">
            <v>ОТМ  6 Капитальный ремонт трубопроводов</v>
          </cell>
          <cell r="K188" t="str">
            <v>тыс.тенге</v>
          </cell>
        </row>
        <row r="189">
          <cell r="A189" t="str">
            <v>-_46Н</v>
          </cell>
          <cell r="H189" t="str">
            <v>46Н</v>
          </cell>
          <cell r="I189" t="str">
            <v>ОТМ 7 Капитальный ремонт нефтепромыслового оборудования</v>
          </cell>
          <cell r="K189" t="str">
            <v>объект</v>
          </cell>
        </row>
        <row r="190">
          <cell r="A190" t="str">
            <v>S_46</v>
          </cell>
          <cell r="H190" t="str">
            <v>46</v>
          </cell>
          <cell r="I190" t="str">
            <v>ОТМ 7 Капитальный ремонт нефтепромыслового оборудования</v>
          </cell>
          <cell r="K190" t="str">
            <v>тыс.тенге</v>
          </cell>
        </row>
        <row r="191">
          <cell r="A191" t="str">
            <v>-_47Н</v>
          </cell>
          <cell r="H191" t="str">
            <v>47Н</v>
          </cell>
          <cell r="I191" t="str">
            <v>ОТМ 8 Капитальный ремонт энергетического оборудования</v>
          </cell>
          <cell r="K191" t="str">
            <v>объект</v>
          </cell>
        </row>
        <row r="192">
          <cell r="A192" t="str">
            <v>S_47</v>
          </cell>
          <cell r="H192" t="str">
            <v>47</v>
          </cell>
          <cell r="I192" t="str">
            <v>ОТМ 8 Капитальный ремонт энергетического оборудования</v>
          </cell>
          <cell r="K192" t="str">
            <v>тыс.тенге</v>
          </cell>
        </row>
        <row r="194">
          <cell r="A194" t="str">
            <v>-_</v>
          </cell>
          <cell r="I194" t="str">
            <v>,,,</v>
          </cell>
        </row>
        <row r="195">
          <cell r="A195" t="str">
            <v>-_3.4.2</v>
          </cell>
          <cell r="H195" t="str">
            <v>3.4.2</v>
          </cell>
          <cell r="I195" t="str">
            <v>Проект 2</v>
          </cell>
        </row>
        <row r="196">
          <cell r="A196" t="str">
            <v>-_</v>
          </cell>
          <cell r="I196" t="str">
            <v>Производственные целевые показатели проекта в натуральном выражении</v>
          </cell>
        </row>
        <row r="197">
          <cell r="A197" t="str">
            <v>-_</v>
          </cell>
          <cell r="I197" t="str">
            <v>Оценка доходов по проекту</v>
          </cell>
          <cell r="K197" t="str">
            <v>тыс.тенге</v>
          </cell>
        </row>
        <row r="198">
          <cell r="A198" t="str">
            <v>-_</v>
          </cell>
          <cell r="I198" t="str">
            <v>Всего затраты на ОТМ по проекту</v>
          </cell>
          <cell r="K198" t="str">
            <v>тыс.тенге</v>
          </cell>
        </row>
        <row r="199">
          <cell r="A199" t="str">
            <v>-_</v>
          </cell>
          <cell r="I199" t="str">
            <v>В том числе по основным программам:</v>
          </cell>
        </row>
        <row r="200">
          <cell r="A200" t="str">
            <v>-_48Н</v>
          </cell>
          <cell r="H200" t="str">
            <v>48Н</v>
          </cell>
          <cell r="I200" t="str">
            <v>ОТМ 1             (в натуральном выражении)</v>
          </cell>
        </row>
        <row r="201">
          <cell r="A201" t="str">
            <v>-_48</v>
          </cell>
          <cell r="H201" t="str">
            <v>48</v>
          </cell>
          <cell r="I201" t="str">
            <v>ОТМ 1             (в стоимостном выражении)</v>
          </cell>
          <cell r="K201" t="str">
            <v>тыс.тенге</v>
          </cell>
        </row>
        <row r="202">
          <cell r="A202" t="str">
            <v>-_49Н</v>
          </cell>
          <cell r="H202" t="str">
            <v>49Н</v>
          </cell>
          <cell r="I202" t="str">
            <v>ОТМ 2             (в натуральном выражении)</v>
          </cell>
        </row>
        <row r="203">
          <cell r="A203" t="str">
            <v>-_49</v>
          </cell>
          <cell r="H203" t="str">
            <v>49</v>
          </cell>
          <cell r="I203" t="str">
            <v>ОТМ 2             (в стоимостном выражении)</v>
          </cell>
          <cell r="K203" t="str">
            <v>тыс.тенге</v>
          </cell>
        </row>
        <row r="204">
          <cell r="A204" t="str">
            <v>-_50Н</v>
          </cell>
          <cell r="H204" t="str">
            <v>50Н</v>
          </cell>
          <cell r="I204" t="str">
            <v>ОТМ 3             (в натуральном выражении)</v>
          </cell>
        </row>
        <row r="205">
          <cell r="A205" t="str">
            <v>-_50</v>
          </cell>
          <cell r="H205" t="str">
            <v>50</v>
          </cell>
          <cell r="I205" t="str">
            <v>ОТМ 3             (в стоимостном выражении)</v>
          </cell>
          <cell r="K205" t="str">
            <v>тыс.тенге</v>
          </cell>
        </row>
        <row r="206">
          <cell r="A206" t="str">
            <v>-_51Н</v>
          </cell>
          <cell r="H206" t="str">
            <v>51Н</v>
          </cell>
          <cell r="I206" t="str">
            <v>ОТМ 4             (в натуральном выражении)</v>
          </cell>
        </row>
        <row r="207">
          <cell r="A207" t="str">
            <v>-_51</v>
          </cell>
          <cell r="H207" t="str">
            <v>51</v>
          </cell>
          <cell r="I207" t="str">
            <v>ОТМ 4             (в стоимостном выражении)</v>
          </cell>
          <cell r="K207" t="str">
            <v>тыс.тенге</v>
          </cell>
        </row>
        <row r="209">
          <cell r="A209" t="str">
            <v>-_</v>
          </cell>
          <cell r="I209" t="str">
            <v>,,,</v>
          </cell>
        </row>
        <row r="210">
          <cell r="A210" t="str">
            <v>-_3.4.3</v>
          </cell>
          <cell r="H210" t="str">
            <v>3.4.3</v>
          </cell>
          <cell r="I210" t="str">
            <v>Проект 3</v>
          </cell>
        </row>
        <row r="211">
          <cell r="A211" t="str">
            <v>-_</v>
          </cell>
          <cell r="I211" t="str">
            <v>Производственные целевые показатели проекта в натуральном выражении</v>
          </cell>
        </row>
        <row r="212">
          <cell r="A212" t="str">
            <v>-_</v>
          </cell>
          <cell r="I212" t="str">
            <v>Оценка доходов по проекту</v>
          </cell>
          <cell r="K212" t="str">
            <v>тыс.тенге</v>
          </cell>
        </row>
        <row r="213">
          <cell r="A213" t="str">
            <v>-_</v>
          </cell>
          <cell r="I213" t="str">
            <v>Всего затраты на ОТМ по проекту</v>
          </cell>
          <cell r="K213" t="str">
            <v>тыс.тенге</v>
          </cell>
        </row>
        <row r="214">
          <cell r="A214" t="str">
            <v>-_</v>
          </cell>
          <cell r="I214" t="str">
            <v>В том числе по основным программам:</v>
          </cell>
        </row>
        <row r="215">
          <cell r="A215" t="str">
            <v>-_52Н</v>
          </cell>
          <cell r="H215" t="str">
            <v>52Н</v>
          </cell>
          <cell r="I215" t="str">
            <v>ОТМ 1             (в натуральном выражении)</v>
          </cell>
        </row>
        <row r="216">
          <cell r="A216" t="str">
            <v>-_52</v>
          </cell>
          <cell r="H216" t="str">
            <v>52</v>
          </cell>
          <cell r="I216" t="str">
            <v>ОТМ 1             (в стоимостном выражении)</v>
          </cell>
          <cell r="K216" t="str">
            <v>тыс.тенге</v>
          </cell>
        </row>
        <row r="217">
          <cell r="A217" t="str">
            <v>-_53Н</v>
          </cell>
          <cell r="H217" t="str">
            <v>53Н</v>
          </cell>
          <cell r="I217" t="str">
            <v>ОТМ 2             (в натуральном выражении)</v>
          </cell>
        </row>
        <row r="218">
          <cell r="A218" t="str">
            <v>-_53</v>
          </cell>
          <cell r="H218" t="str">
            <v>53</v>
          </cell>
          <cell r="I218" t="str">
            <v>ОТМ 2             (в стоимостном выражении)</v>
          </cell>
          <cell r="K218" t="str">
            <v>тыс.тенге</v>
          </cell>
        </row>
        <row r="219">
          <cell r="A219" t="str">
            <v>-_54Н</v>
          </cell>
          <cell r="H219" t="str">
            <v>54Н</v>
          </cell>
          <cell r="I219" t="str">
            <v>ОТМ 3             (в натуральном выражении)</v>
          </cell>
        </row>
        <row r="220">
          <cell r="A220" t="str">
            <v>-_54</v>
          </cell>
          <cell r="H220" t="str">
            <v>54</v>
          </cell>
          <cell r="I220" t="str">
            <v>ОТМ 3             (в стоимостном выражении)</v>
          </cell>
          <cell r="K220" t="str">
            <v>тыс.тенге</v>
          </cell>
        </row>
        <row r="221">
          <cell r="A221" t="str">
            <v>-_55Н</v>
          </cell>
          <cell r="H221" t="str">
            <v>55Н</v>
          </cell>
          <cell r="I221" t="str">
            <v>ОТМ 4             (в натуральном выражении)</v>
          </cell>
        </row>
        <row r="222">
          <cell r="A222" t="str">
            <v>-_55</v>
          </cell>
          <cell r="H222" t="str">
            <v>55</v>
          </cell>
          <cell r="I222" t="str">
            <v>ОТМ 4             (в стоимостном выражении)</v>
          </cell>
          <cell r="K222" t="str">
            <v>тыс.тенге</v>
          </cell>
        </row>
        <row r="224">
          <cell r="A224" t="str">
            <v>-_</v>
          </cell>
          <cell r="I224" t="str">
            <v>,,,</v>
          </cell>
        </row>
        <row r="225">
          <cell r="A225" t="str">
            <v>-_Д4</v>
          </cell>
          <cell r="H225" t="str">
            <v>Д4</v>
          </cell>
          <cell r="I225" t="str">
            <v>переработка газа и конденсата</v>
          </cell>
        </row>
        <row r="226">
          <cell r="A226" t="str">
            <v>-_4.1</v>
          </cell>
          <cell r="H226" t="str">
            <v>4.1</v>
          </cell>
          <cell r="I226" t="str">
            <v>Объем производства</v>
          </cell>
          <cell r="K226" t="str">
            <v>млн. м3</v>
          </cell>
        </row>
        <row r="227">
          <cell r="A227" t="str">
            <v>-_4.2</v>
          </cell>
          <cell r="H227" t="str">
            <v>4.2</v>
          </cell>
          <cell r="I227" t="str">
            <v>Оценка доходов по виду деятельности</v>
          </cell>
          <cell r="K227" t="str">
            <v>тыс.тенге</v>
          </cell>
        </row>
        <row r="228">
          <cell r="A228" t="str">
            <v>-_4.3</v>
          </cell>
          <cell r="H228" t="str">
            <v>4.3</v>
          </cell>
          <cell r="I228" t="str">
            <v>Всего затраты на ОТМ по виду деятельности</v>
          </cell>
          <cell r="K228" t="str">
            <v>тыс.тенге</v>
          </cell>
        </row>
        <row r="229">
          <cell r="A229" t="str">
            <v>-_4.4</v>
          </cell>
          <cell r="H229" t="str">
            <v>4.4</v>
          </cell>
          <cell r="I229" t="str">
            <v>В том числе по основным проектам</v>
          </cell>
        </row>
        <row r="230">
          <cell r="A230" t="str">
            <v>-_4.4.1</v>
          </cell>
          <cell r="H230" t="str">
            <v>4.4.1</v>
          </cell>
          <cell r="I230" t="str">
            <v>Проект 1</v>
          </cell>
        </row>
        <row r="231">
          <cell r="A231" t="str">
            <v>-_</v>
          </cell>
          <cell r="I231" t="str">
            <v>Производственные целевые показатели проекта в натуральном выражении</v>
          </cell>
        </row>
        <row r="232">
          <cell r="A232" t="str">
            <v>-_</v>
          </cell>
          <cell r="I232" t="str">
            <v>Оценка доходов по проекту</v>
          </cell>
          <cell r="K232" t="str">
            <v>тыс.тенге</v>
          </cell>
        </row>
        <row r="233">
          <cell r="A233" t="str">
            <v>-_</v>
          </cell>
          <cell r="I233" t="str">
            <v>Всего затраты на ОТМ по проекту</v>
          </cell>
          <cell r="K233" t="str">
            <v>тыс.тенге</v>
          </cell>
        </row>
        <row r="234">
          <cell r="A234" t="str">
            <v>-_</v>
          </cell>
          <cell r="I234" t="str">
            <v>В том числе по основным программам:</v>
          </cell>
        </row>
        <row r="235">
          <cell r="A235" t="str">
            <v>-_56Н</v>
          </cell>
          <cell r="H235" t="str">
            <v>56Н</v>
          </cell>
          <cell r="I235" t="str">
            <v>ОТМ 1 Капитальный ремонт зданий и сооружений</v>
          </cell>
        </row>
        <row r="236">
          <cell r="A236" t="str">
            <v>S_56</v>
          </cell>
          <cell r="H236" t="str">
            <v>56</v>
          </cell>
          <cell r="I236" t="str">
            <v>ОТМ 1 Капитальный ремонт зданий и сооружений</v>
          </cell>
          <cell r="K236" t="str">
            <v>тыс.тенге</v>
          </cell>
        </row>
        <row r="237">
          <cell r="A237" t="str">
            <v>-_57Н</v>
          </cell>
          <cell r="H237" t="str">
            <v>57Н</v>
          </cell>
          <cell r="I237" t="str">
            <v>ОТМ 2 Ремонт и обслуживание ГМК</v>
          </cell>
        </row>
        <row r="238">
          <cell r="A238" t="str">
            <v>S_57</v>
          </cell>
          <cell r="H238" t="str">
            <v>57</v>
          </cell>
          <cell r="I238" t="str">
            <v>ОТМ 2 Ремонт и обслуживание ГМК</v>
          </cell>
          <cell r="K238" t="str">
            <v>тыс.тенге</v>
          </cell>
        </row>
        <row r="239">
          <cell r="A239" t="str">
            <v>-_58Н</v>
          </cell>
          <cell r="H239" t="str">
            <v>58Н</v>
          </cell>
          <cell r="I239" t="str">
            <v>ОТМ 3             (в натуральном выражении)</v>
          </cell>
        </row>
        <row r="240">
          <cell r="A240" t="str">
            <v>-_58</v>
          </cell>
          <cell r="H240" t="str">
            <v>58</v>
          </cell>
          <cell r="I240" t="str">
            <v>ОТМ 3             (в стоимостном выражении)</v>
          </cell>
          <cell r="K240" t="str">
            <v>тыс.тенге</v>
          </cell>
        </row>
        <row r="241">
          <cell r="A241" t="str">
            <v>-_59Н</v>
          </cell>
          <cell r="H241" t="str">
            <v>59Н</v>
          </cell>
          <cell r="I241" t="str">
            <v>ОТМ 4             (в натуральном выражении)</v>
          </cell>
        </row>
        <row r="242">
          <cell r="A242" t="str">
            <v>-_59</v>
          </cell>
          <cell r="H242" t="str">
            <v>59</v>
          </cell>
          <cell r="I242" t="str">
            <v>ОТМ 4             (в стоимостном выражении)</v>
          </cell>
          <cell r="K242" t="str">
            <v>тыс.тенге</v>
          </cell>
        </row>
        <row r="244">
          <cell r="A244" t="str">
            <v>-_</v>
          </cell>
          <cell r="I244" t="str">
            <v>,,,</v>
          </cell>
        </row>
        <row r="245">
          <cell r="A245" t="str">
            <v>-_4.4.2</v>
          </cell>
          <cell r="H245" t="str">
            <v>4.4.2</v>
          </cell>
          <cell r="I245" t="str">
            <v>Проект 2</v>
          </cell>
        </row>
        <row r="246">
          <cell r="A246" t="str">
            <v>-_</v>
          </cell>
          <cell r="I246" t="str">
            <v>Производственные целевые показатели проекта в натуральном выражении</v>
          </cell>
        </row>
        <row r="247">
          <cell r="A247" t="str">
            <v>-_</v>
          </cell>
          <cell r="I247" t="str">
            <v>Оценка доходов по проекту</v>
          </cell>
          <cell r="K247" t="str">
            <v>тыс.тенге</v>
          </cell>
        </row>
        <row r="248">
          <cell r="A248" t="str">
            <v>-_</v>
          </cell>
          <cell r="I248" t="str">
            <v>Всего затраты на ОТМ по проекту</v>
          </cell>
          <cell r="K248" t="str">
            <v>тыс.тенге</v>
          </cell>
        </row>
        <row r="249">
          <cell r="A249" t="str">
            <v>-_</v>
          </cell>
          <cell r="I249" t="str">
            <v>В том числе по основным программам:</v>
          </cell>
        </row>
        <row r="250">
          <cell r="A250" t="str">
            <v>-_60Н</v>
          </cell>
          <cell r="H250" t="str">
            <v>60Н</v>
          </cell>
          <cell r="I250" t="str">
            <v>ОТМ 1             (в натуральном выражении)</v>
          </cell>
        </row>
        <row r="251">
          <cell r="A251" t="str">
            <v>-_60</v>
          </cell>
          <cell r="H251" t="str">
            <v>60</v>
          </cell>
          <cell r="I251" t="str">
            <v>ОТМ 1             (в стоимостном выражении)</v>
          </cell>
          <cell r="K251" t="str">
            <v>тыс.тенге</v>
          </cell>
        </row>
        <row r="252">
          <cell r="A252" t="str">
            <v>-_61Н</v>
          </cell>
          <cell r="H252" t="str">
            <v>61Н</v>
          </cell>
          <cell r="I252" t="str">
            <v>ОТМ 2             (в натуральном выражении)</v>
          </cell>
        </row>
        <row r="253">
          <cell r="A253" t="str">
            <v>-_61</v>
          </cell>
          <cell r="H253" t="str">
            <v>61</v>
          </cell>
          <cell r="I253" t="str">
            <v>ОТМ 2             (в стоимостном выражении)</v>
          </cell>
          <cell r="K253" t="str">
            <v>тыс.тенге</v>
          </cell>
        </row>
        <row r="254">
          <cell r="A254" t="str">
            <v>-_62Н</v>
          </cell>
          <cell r="H254" t="str">
            <v>62Н</v>
          </cell>
          <cell r="I254" t="str">
            <v>ОТМ 3             (в натуральном выражении)</v>
          </cell>
        </row>
        <row r="255">
          <cell r="A255" t="str">
            <v>-_62</v>
          </cell>
          <cell r="H255" t="str">
            <v>62</v>
          </cell>
          <cell r="I255" t="str">
            <v>ОТМ 3             (в стоимостном выражении)</v>
          </cell>
          <cell r="K255" t="str">
            <v>тыс.тенге</v>
          </cell>
        </row>
        <row r="256">
          <cell r="A256" t="str">
            <v>-_63Н</v>
          </cell>
          <cell r="H256" t="str">
            <v>63Н</v>
          </cell>
          <cell r="I256" t="str">
            <v>ОТМ 4             (в натуральном выражении)</v>
          </cell>
        </row>
        <row r="257">
          <cell r="A257" t="str">
            <v>-_63</v>
          </cell>
          <cell r="H257" t="str">
            <v>63</v>
          </cell>
          <cell r="I257" t="str">
            <v>ОТМ 4             (в стоимостном выражении)</v>
          </cell>
          <cell r="K257" t="str">
            <v>тыс.тенге</v>
          </cell>
        </row>
        <row r="259">
          <cell r="A259" t="str">
            <v>-_</v>
          </cell>
          <cell r="I259" t="str">
            <v>,,,</v>
          </cell>
        </row>
        <row r="260">
          <cell r="A260" t="str">
            <v>-_4.4.3</v>
          </cell>
          <cell r="H260" t="str">
            <v>4.4.3</v>
          </cell>
          <cell r="I260" t="str">
            <v>Проект 3</v>
          </cell>
        </row>
        <row r="261">
          <cell r="A261" t="str">
            <v>-_</v>
          </cell>
          <cell r="I261" t="str">
            <v>Производственные целевые показатели проекта в натуральном выражении</v>
          </cell>
        </row>
        <row r="262">
          <cell r="A262" t="str">
            <v>-_</v>
          </cell>
          <cell r="I262" t="str">
            <v>Оценка доходов по проекту</v>
          </cell>
          <cell r="K262" t="str">
            <v>тыс.тенге</v>
          </cell>
        </row>
        <row r="263">
          <cell r="A263" t="str">
            <v>-_</v>
          </cell>
          <cell r="I263" t="str">
            <v>Всего затраты на ОТМ по проекту</v>
          </cell>
          <cell r="K263" t="str">
            <v>тыс.тенге</v>
          </cell>
        </row>
        <row r="264">
          <cell r="A264" t="str">
            <v>-_</v>
          </cell>
          <cell r="I264" t="str">
            <v>В том числе по основным программам:</v>
          </cell>
        </row>
        <row r="265">
          <cell r="A265" t="str">
            <v>-_64Н</v>
          </cell>
          <cell r="H265" t="str">
            <v>64Н</v>
          </cell>
          <cell r="I265" t="str">
            <v>ОТМ 1             (в натуральном выражении)</v>
          </cell>
        </row>
        <row r="266">
          <cell r="A266" t="str">
            <v>-_64</v>
          </cell>
          <cell r="H266" t="str">
            <v>64</v>
          </cell>
          <cell r="I266" t="str">
            <v>ОТМ 1             (в стоимостном выражении)</v>
          </cell>
          <cell r="K266" t="str">
            <v>тыс.тенге</v>
          </cell>
        </row>
        <row r="267">
          <cell r="A267" t="str">
            <v>-_65Н</v>
          </cell>
          <cell r="H267" t="str">
            <v>65Н</v>
          </cell>
          <cell r="I267" t="str">
            <v>ОТМ 2             (в натуральном выражении)</v>
          </cell>
        </row>
        <row r="268">
          <cell r="A268" t="str">
            <v>-_65</v>
          </cell>
          <cell r="H268" t="str">
            <v>65</v>
          </cell>
          <cell r="I268" t="str">
            <v>ОТМ 2             (в стоимостном выражении)</v>
          </cell>
          <cell r="K268" t="str">
            <v>тыс.тенге</v>
          </cell>
        </row>
        <row r="269">
          <cell r="A269" t="str">
            <v>-_66Н</v>
          </cell>
          <cell r="H269" t="str">
            <v>66Н</v>
          </cell>
          <cell r="I269" t="str">
            <v>ОТМ 3             (в натуральном выражении)</v>
          </cell>
        </row>
        <row r="270">
          <cell r="A270" t="str">
            <v>-_66</v>
          </cell>
          <cell r="H270" t="str">
            <v>66</v>
          </cell>
          <cell r="I270" t="str">
            <v>ОТМ 3             (в стоимостном выражении)</v>
          </cell>
          <cell r="K270" t="str">
            <v>тыс.тенге</v>
          </cell>
        </row>
        <row r="271">
          <cell r="A271" t="str">
            <v>-_67Н</v>
          </cell>
          <cell r="H271" t="str">
            <v>67Н</v>
          </cell>
          <cell r="I271" t="str">
            <v>ОТМ 4             (в натуральном выражении)</v>
          </cell>
        </row>
        <row r="272">
          <cell r="A272" t="str">
            <v>-_67</v>
          </cell>
          <cell r="H272" t="str">
            <v>67</v>
          </cell>
          <cell r="I272" t="str">
            <v>ОТМ 4             (в стоимостном выражении)</v>
          </cell>
          <cell r="K272" t="str">
            <v>тыс.тенге</v>
          </cell>
        </row>
        <row r="274">
          <cell r="A274" t="str">
            <v>-_</v>
          </cell>
          <cell r="I274" t="str">
            <v>,,,</v>
          </cell>
        </row>
        <row r="275">
          <cell r="A275" t="str">
            <v>-_Д5</v>
          </cell>
          <cell r="H275" t="str">
            <v>Д5</v>
          </cell>
          <cell r="I275" t="str">
            <v>добыча питьевой воды</v>
          </cell>
        </row>
        <row r="276">
          <cell r="A276" t="str">
            <v>-_5.1</v>
          </cell>
          <cell r="H276" t="str">
            <v>5.1</v>
          </cell>
          <cell r="I276" t="str">
            <v>Объем производства</v>
          </cell>
          <cell r="K276" t="str">
            <v>тыс. тонн</v>
          </cell>
        </row>
        <row r="277">
          <cell r="A277" t="str">
            <v>-_5.2</v>
          </cell>
          <cell r="H277" t="str">
            <v>5.2</v>
          </cell>
          <cell r="I277" t="str">
            <v>Оценка доходов по виду деятельности</v>
          </cell>
          <cell r="K277" t="str">
            <v>тыс.тенге</v>
          </cell>
        </row>
        <row r="278">
          <cell r="A278" t="str">
            <v>-_5.3</v>
          </cell>
          <cell r="H278" t="str">
            <v>5.3</v>
          </cell>
          <cell r="I278" t="str">
            <v>Всего затраты на ОТМ по виду деятельности</v>
          </cell>
          <cell r="K278" t="str">
            <v>тыс.тенге</v>
          </cell>
        </row>
        <row r="279">
          <cell r="A279" t="str">
            <v>-_5.4</v>
          </cell>
          <cell r="H279" t="str">
            <v>5.4</v>
          </cell>
          <cell r="I279" t="str">
            <v>В том числе по основным проектам</v>
          </cell>
        </row>
        <row r="280">
          <cell r="A280" t="str">
            <v>-_5.4.1</v>
          </cell>
          <cell r="H280" t="str">
            <v>5.4.1</v>
          </cell>
          <cell r="I280" t="str">
            <v>Проект 1</v>
          </cell>
        </row>
        <row r="281">
          <cell r="A281" t="str">
            <v>-_</v>
          </cell>
          <cell r="I281" t="str">
            <v>Производственные целевые показатели проекта в натуральном выражении</v>
          </cell>
        </row>
        <row r="282">
          <cell r="A282" t="str">
            <v>-_</v>
          </cell>
          <cell r="I282" t="str">
            <v>Оценка доходов по проекту</v>
          </cell>
          <cell r="K282" t="str">
            <v>тыс.тенге</v>
          </cell>
        </row>
        <row r="283">
          <cell r="A283" t="str">
            <v>-_</v>
          </cell>
          <cell r="I283" t="str">
            <v>Всего затраты на ОТМ по проекту</v>
          </cell>
          <cell r="K283" t="str">
            <v>тыс.тенге</v>
          </cell>
        </row>
        <row r="284">
          <cell r="A284" t="str">
            <v>-_</v>
          </cell>
          <cell r="I284" t="str">
            <v>В том числе по основным программам:</v>
          </cell>
        </row>
        <row r="285">
          <cell r="A285" t="str">
            <v>-_68Н</v>
          </cell>
          <cell r="H285" t="str">
            <v>68Н</v>
          </cell>
          <cell r="I285" t="str">
            <v>ОТМ 1 Подземный ремонт скважин</v>
          </cell>
          <cell r="K285" t="str">
            <v>скв.</v>
          </cell>
        </row>
        <row r="286">
          <cell r="A286" t="str">
            <v>S_68</v>
          </cell>
          <cell r="H286" t="str">
            <v>68</v>
          </cell>
          <cell r="I286" t="str">
            <v>ОТМ 1 Подземный ремонт скважин</v>
          </cell>
          <cell r="K286" t="str">
            <v>тыс.тенге</v>
          </cell>
        </row>
        <row r="287">
          <cell r="A287" t="str">
            <v>-_69Н</v>
          </cell>
          <cell r="H287" t="str">
            <v>69Н</v>
          </cell>
          <cell r="I287" t="str">
            <v>ОТМ 2 Капитальный ремонт зданий и сооружении</v>
          </cell>
        </row>
        <row r="288">
          <cell r="A288" t="str">
            <v>S_69</v>
          </cell>
          <cell r="H288" t="str">
            <v>69</v>
          </cell>
          <cell r="I288" t="str">
            <v>ОТМ 2 Капитальный ремонт зданий и сооружении</v>
          </cell>
          <cell r="K288" t="str">
            <v>тыс.тенге</v>
          </cell>
        </row>
        <row r="289">
          <cell r="A289" t="str">
            <v>-_70Н</v>
          </cell>
          <cell r="H289" t="str">
            <v>70Н</v>
          </cell>
          <cell r="I289" t="str">
            <v>ОТМ 3 Капитальный ремонт трубопроводов</v>
          </cell>
          <cell r="K289" t="str">
            <v>км.</v>
          </cell>
        </row>
        <row r="290">
          <cell r="A290" t="str">
            <v>S_70</v>
          </cell>
          <cell r="H290" t="str">
            <v>70</v>
          </cell>
          <cell r="I290" t="str">
            <v>ОТМ 3 Капитальный ремонт трубопроводов</v>
          </cell>
          <cell r="K290" t="str">
            <v>тыс.тенге</v>
          </cell>
        </row>
        <row r="291">
          <cell r="A291" t="str">
            <v>-_71Н</v>
          </cell>
          <cell r="H291" t="str">
            <v>71Н</v>
          </cell>
          <cell r="I291" t="str">
            <v>ОТМ 4 Капитальный ремонт нефтепромыслового оборудования</v>
          </cell>
        </row>
        <row r="292">
          <cell r="A292" t="str">
            <v>S_71</v>
          </cell>
          <cell r="H292" t="str">
            <v>71</v>
          </cell>
          <cell r="I292" t="str">
            <v>ОТМ 4 Капитальный ремонт нефтепромыслового оборудования</v>
          </cell>
          <cell r="K292" t="str">
            <v>тыс.тенге</v>
          </cell>
        </row>
        <row r="293">
          <cell r="H293" t="str">
            <v>72Н</v>
          </cell>
          <cell r="I293" t="str">
            <v>ОТМ 5 Капитальный ремонт энергетического оборудования</v>
          </cell>
        </row>
        <row r="294">
          <cell r="A294" t="str">
            <v>S_72</v>
          </cell>
          <cell r="H294" t="str">
            <v>72</v>
          </cell>
          <cell r="I294" t="str">
            <v>ОТМ 5 Капитальный ремонт энергетического оборудования</v>
          </cell>
          <cell r="K294" t="str">
            <v>тыс.тенге</v>
          </cell>
        </row>
        <row r="295">
          <cell r="A295" t="str">
            <v>-_5.4.2</v>
          </cell>
          <cell r="H295" t="str">
            <v>5.4.2</v>
          </cell>
          <cell r="I295" t="str">
            <v>Проект 2</v>
          </cell>
        </row>
        <row r="296">
          <cell r="A296" t="str">
            <v>-_</v>
          </cell>
          <cell r="I296" t="str">
            <v>Производственные целевые показатели проекта в натуральном выражении</v>
          </cell>
        </row>
        <row r="297">
          <cell r="A297" t="str">
            <v>-_</v>
          </cell>
          <cell r="I297" t="str">
            <v>Оценка доходов по проекту</v>
          </cell>
          <cell r="K297" t="str">
            <v>тыс.тенге</v>
          </cell>
        </row>
        <row r="298">
          <cell r="A298" t="str">
            <v>-_</v>
          </cell>
          <cell r="I298" t="str">
            <v>Всего затраты на ОТМ по проекту</v>
          </cell>
          <cell r="K298" t="str">
            <v>тыс.тенге</v>
          </cell>
        </row>
        <row r="299">
          <cell r="A299" t="str">
            <v>-_</v>
          </cell>
          <cell r="I299" t="str">
            <v>В том числе по основным программам:</v>
          </cell>
        </row>
        <row r="300">
          <cell r="A300" t="str">
            <v>-_73Н</v>
          </cell>
          <cell r="H300" t="str">
            <v>73Н</v>
          </cell>
          <cell r="I300" t="str">
            <v>ОТМ 1             (в натуральном выражении)</v>
          </cell>
        </row>
        <row r="301">
          <cell r="A301" t="str">
            <v>-_73</v>
          </cell>
          <cell r="H301" t="str">
            <v>73</v>
          </cell>
          <cell r="I301" t="str">
            <v>ОТМ 1             (в стоимостном выражении)</v>
          </cell>
          <cell r="K301" t="str">
            <v>тыс.тенге</v>
          </cell>
        </row>
        <row r="302">
          <cell r="A302" t="str">
            <v>-_74Н</v>
          </cell>
          <cell r="H302" t="str">
            <v>74Н</v>
          </cell>
          <cell r="I302" t="str">
            <v>ОТМ 2             (в натуральном выражении)</v>
          </cell>
        </row>
        <row r="303">
          <cell r="A303" t="str">
            <v>-_74</v>
          </cell>
          <cell r="H303" t="str">
            <v>74</v>
          </cell>
          <cell r="I303" t="str">
            <v>ОТМ 2             (в стоимостном выражении)</v>
          </cell>
          <cell r="K303" t="str">
            <v>тыс.тенге</v>
          </cell>
        </row>
        <row r="304">
          <cell r="A304" t="str">
            <v>-_75Н</v>
          </cell>
          <cell r="H304" t="str">
            <v>75Н</v>
          </cell>
          <cell r="I304" t="str">
            <v>ОТМ 3             (в натуральном выражении)</v>
          </cell>
        </row>
        <row r="305">
          <cell r="A305" t="str">
            <v>-_75</v>
          </cell>
          <cell r="H305" t="str">
            <v>75</v>
          </cell>
          <cell r="I305" t="str">
            <v>ОТМ 3             (в стоимостном выражении)</v>
          </cell>
          <cell r="K305" t="str">
            <v>тыс.тенге</v>
          </cell>
        </row>
        <row r="306">
          <cell r="A306" t="str">
            <v>-_76Н</v>
          </cell>
          <cell r="H306" t="str">
            <v>76Н</v>
          </cell>
          <cell r="I306" t="str">
            <v>ОТМ 4             (в натуральном выражении)</v>
          </cell>
        </row>
        <row r="307">
          <cell r="A307" t="str">
            <v>-_76</v>
          </cell>
          <cell r="H307" t="str">
            <v>76</v>
          </cell>
          <cell r="I307" t="str">
            <v>ОТМ 4             (в стоимостном выражении)</v>
          </cell>
          <cell r="K307" t="str">
            <v>тыс.тенге</v>
          </cell>
        </row>
        <row r="309">
          <cell r="A309" t="str">
            <v>-_</v>
          </cell>
          <cell r="I309" t="str">
            <v>,,,</v>
          </cell>
        </row>
        <row r="310">
          <cell r="A310" t="str">
            <v>-_5.4.3</v>
          </cell>
          <cell r="H310" t="str">
            <v>5.4.3</v>
          </cell>
          <cell r="I310" t="str">
            <v>Проект 3</v>
          </cell>
        </row>
        <row r="311">
          <cell r="A311" t="str">
            <v>-_</v>
          </cell>
          <cell r="I311" t="str">
            <v>Производственные целевые показатели проекта в натуральном выражении</v>
          </cell>
        </row>
        <row r="312">
          <cell r="A312" t="str">
            <v>-_</v>
          </cell>
          <cell r="I312" t="str">
            <v>Оценка доходов по проекту</v>
          </cell>
          <cell r="K312" t="str">
            <v>тыс.тенге</v>
          </cell>
        </row>
        <row r="313">
          <cell r="A313" t="str">
            <v>-_</v>
          </cell>
          <cell r="I313" t="str">
            <v>Всего затраты на ОТМ по проекту</v>
          </cell>
          <cell r="K313" t="str">
            <v>тыс.тенге</v>
          </cell>
        </row>
        <row r="314">
          <cell r="A314" t="str">
            <v>-_</v>
          </cell>
          <cell r="I314" t="str">
            <v>В том числе по основным программам:</v>
          </cell>
        </row>
        <row r="315">
          <cell r="A315" t="str">
            <v>-_77Н</v>
          </cell>
          <cell r="H315" t="str">
            <v>77Н</v>
          </cell>
          <cell r="I315" t="str">
            <v>ОТМ 1             (в натуральном выражении)</v>
          </cell>
        </row>
        <row r="316">
          <cell r="A316" t="str">
            <v>-_77</v>
          </cell>
          <cell r="H316" t="str">
            <v>77</v>
          </cell>
          <cell r="I316" t="str">
            <v>ОТМ 1             (в стоимостном выражении)</v>
          </cell>
          <cell r="K316" t="str">
            <v>тыс.тенге</v>
          </cell>
        </row>
        <row r="317">
          <cell r="A317" t="str">
            <v>-_78Н</v>
          </cell>
          <cell r="H317" t="str">
            <v>78Н</v>
          </cell>
          <cell r="I317" t="str">
            <v>ОТМ 2             (в натуральном выражении)</v>
          </cell>
        </row>
        <row r="318">
          <cell r="A318" t="str">
            <v>-_78</v>
          </cell>
          <cell r="H318" t="str">
            <v>78</v>
          </cell>
          <cell r="I318" t="str">
            <v>ОТМ 2             (в стоимостном выражении)</v>
          </cell>
          <cell r="K318" t="str">
            <v>тыс.тенге</v>
          </cell>
        </row>
        <row r="319">
          <cell r="A319" t="str">
            <v>-_79Н</v>
          </cell>
          <cell r="H319" t="str">
            <v>79Н</v>
          </cell>
          <cell r="I319" t="str">
            <v>ОТМ 3             (в натуральном выражении)</v>
          </cell>
        </row>
        <row r="320">
          <cell r="A320" t="str">
            <v>-_79</v>
          </cell>
          <cell r="H320" t="str">
            <v>79</v>
          </cell>
          <cell r="I320" t="str">
            <v>ОТМ 3             (в стоимостном выражении)</v>
          </cell>
          <cell r="K320" t="str">
            <v>тыс.тенге</v>
          </cell>
        </row>
        <row r="321">
          <cell r="A321" t="str">
            <v>-_80Н</v>
          </cell>
          <cell r="H321" t="str">
            <v>80Н</v>
          </cell>
          <cell r="I321" t="str">
            <v>ОТМ 4             (в натуральном выражении)</v>
          </cell>
        </row>
        <row r="322">
          <cell r="A322" t="str">
            <v>-_80</v>
          </cell>
          <cell r="H322" t="str">
            <v>80</v>
          </cell>
          <cell r="I322" t="str">
            <v>ОТМ 4             (в стоимостном выражении)</v>
          </cell>
          <cell r="K322" t="str">
            <v>тыс.тенге</v>
          </cell>
        </row>
        <row r="324">
          <cell r="A324" t="str">
            <v>-_</v>
          </cell>
          <cell r="I324" t="str">
            <v>,,,</v>
          </cell>
        </row>
        <row r="325">
          <cell r="A325" t="str">
            <v>-_Д6</v>
          </cell>
          <cell r="H325" t="str">
            <v>Д6</v>
          </cell>
          <cell r="I325" t="str">
            <v>прочие виды продукции (работ,услуг)</v>
          </cell>
        </row>
        <row r="326">
          <cell r="A326" t="str">
            <v>-_6.1</v>
          </cell>
          <cell r="H326" t="str">
            <v>6.1</v>
          </cell>
          <cell r="I326" t="str">
            <v>Объем производства</v>
          </cell>
        </row>
        <row r="327">
          <cell r="A327" t="str">
            <v>-_6.2</v>
          </cell>
          <cell r="H327" t="str">
            <v>6.2</v>
          </cell>
          <cell r="I327" t="str">
            <v>Оценка доходов по виду деятельности</v>
          </cell>
          <cell r="K327" t="str">
            <v>тыс.тенге</v>
          </cell>
        </row>
        <row r="328">
          <cell r="A328" t="str">
            <v>-_6.3</v>
          </cell>
          <cell r="H328" t="str">
            <v>6.3</v>
          </cell>
          <cell r="I328" t="str">
            <v>Всего затраты на ОТМ по виду деятельности</v>
          </cell>
          <cell r="K328" t="str">
            <v>тыс.тенге</v>
          </cell>
        </row>
        <row r="329">
          <cell r="A329" t="str">
            <v>-_6.4</v>
          </cell>
          <cell r="H329" t="str">
            <v>6.4</v>
          </cell>
          <cell r="I329" t="str">
            <v>В том числе по основным проектам</v>
          </cell>
        </row>
        <row r="330">
          <cell r="A330" t="str">
            <v>-_6.4.1</v>
          </cell>
          <cell r="H330" t="str">
            <v>6.4.1</v>
          </cell>
          <cell r="I330" t="str">
            <v>Проект 1</v>
          </cell>
        </row>
        <row r="331">
          <cell r="A331" t="str">
            <v>-_</v>
          </cell>
          <cell r="I331" t="str">
            <v>Производственные целевые показатели проекта в натуральном выражении</v>
          </cell>
        </row>
        <row r="332">
          <cell r="A332" t="str">
            <v>-_</v>
          </cell>
          <cell r="I332" t="str">
            <v>Оценка доходов по проекту</v>
          </cell>
          <cell r="K332" t="str">
            <v>тыс.тенге</v>
          </cell>
        </row>
        <row r="333">
          <cell r="A333" t="str">
            <v>-_</v>
          </cell>
          <cell r="I333" t="str">
            <v>Всего затраты на ОТМ по проекту</v>
          </cell>
          <cell r="K333" t="str">
            <v>тыс.тенге</v>
          </cell>
        </row>
        <row r="334">
          <cell r="A334" t="str">
            <v>-_</v>
          </cell>
          <cell r="I334" t="str">
            <v>В том числе по основным программам:</v>
          </cell>
        </row>
        <row r="335">
          <cell r="A335" t="str">
            <v>-_81Н</v>
          </cell>
          <cell r="H335" t="str">
            <v>81Н</v>
          </cell>
          <cell r="I335" t="str">
            <v>ОТМ 1             (в натуральном выражении)</v>
          </cell>
        </row>
        <row r="336">
          <cell r="A336" t="str">
            <v>-_81</v>
          </cell>
          <cell r="H336" t="str">
            <v>81</v>
          </cell>
          <cell r="I336" t="str">
            <v>ОТМ 1             (в стоимостном выражении)</v>
          </cell>
          <cell r="K336" t="str">
            <v>тыс.тенге</v>
          </cell>
        </row>
        <row r="337">
          <cell r="A337" t="str">
            <v>-_82Н</v>
          </cell>
          <cell r="H337" t="str">
            <v>82Н</v>
          </cell>
          <cell r="I337" t="str">
            <v>ОТМ 2             (в натуральном выражении)</v>
          </cell>
        </row>
        <row r="338">
          <cell r="A338" t="str">
            <v>-_82</v>
          </cell>
          <cell r="H338" t="str">
            <v>82</v>
          </cell>
          <cell r="I338" t="str">
            <v>ОТМ 2             (в стоимостном выражении)</v>
          </cell>
          <cell r="K338" t="str">
            <v>тыс.тенге</v>
          </cell>
        </row>
        <row r="339">
          <cell r="A339" t="str">
            <v>-_83Н</v>
          </cell>
          <cell r="H339" t="str">
            <v>83Н</v>
          </cell>
          <cell r="I339" t="str">
            <v>ОТМ 3             (в натуральном выражении)</v>
          </cell>
        </row>
        <row r="340">
          <cell r="A340" t="str">
            <v>-_83</v>
          </cell>
          <cell r="H340" t="str">
            <v>83</v>
          </cell>
          <cell r="I340" t="str">
            <v>ОТМ 3             (в стоимостном выражении)</v>
          </cell>
          <cell r="K340" t="str">
            <v>тыс.тенге</v>
          </cell>
        </row>
        <row r="341">
          <cell r="A341" t="str">
            <v>-_84Н</v>
          </cell>
          <cell r="H341" t="str">
            <v>84Н</v>
          </cell>
          <cell r="I341" t="str">
            <v>ОТМ 4             (в натуральном выражении)</v>
          </cell>
        </row>
        <row r="342">
          <cell r="A342" t="str">
            <v>-_84</v>
          </cell>
          <cell r="H342" t="str">
            <v>84</v>
          </cell>
          <cell r="I342" t="str">
            <v>ОТМ 4             (в стоимостном выражении)</v>
          </cell>
          <cell r="K342" t="str">
            <v>тыс.тенге</v>
          </cell>
        </row>
        <row r="344">
          <cell r="A344" t="str">
            <v>-_</v>
          </cell>
          <cell r="I344" t="str">
            <v>,,,</v>
          </cell>
        </row>
        <row r="345">
          <cell r="A345" t="str">
            <v>-_6.4.2</v>
          </cell>
          <cell r="H345" t="str">
            <v>6.4.2</v>
          </cell>
          <cell r="I345" t="str">
            <v>Проект 2</v>
          </cell>
        </row>
        <row r="346">
          <cell r="A346" t="str">
            <v>-_</v>
          </cell>
          <cell r="I346" t="str">
            <v>Производственные целевые показатели проекта в натуральном выражении</v>
          </cell>
        </row>
        <row r="347">
          <cell r="A347" t="str">
            <v>-_</v>
          </cell>
          <cell r="I347" t="str">
            <v>Оценка доходов по проекту</v>
          </cell>
          <cell r="K347" t="str">
            <v>тыс.тенге</v>
          </cell>
        </row>
        <row r="348">
          <cell r="A348" t="str">
            <v>-_</v>
          </cell>
          <cell r="I348" t="str">
            <v>Всего затраты на ОТМ по проекту</v>
          </cell>
          <cell r="K348" t="str">
            <v>тыс.тенге</v>
          </cell>
        </row>
        <row r="349">
          <cell r="A349" t="str">
            <v>-_</v>
          </cell>
          <cell r="I349" t="str">
            <v>В том числе по основным программам:</v>
          </cell>
        </row>
        <row r="350">
          <cell r="A350" t="str">
            <v>-_85Н</v>
          </cell>
          <cell r="H350" t="str">
            <v>85Н</v>
          </cell>
          <cell r="I350" t="str">
            <v>ОТМ 1             (в натуральном выражении)</v>
          </cell>
        </row>
        <row r="351">
          <cell r="A351" t="str">
            <v>-_85</v>
          </cell>
          <cell r="H351" t="str">
            <v>85</v>
          </cell>
          <cell r="I351" t="str">
            <v>ОТМ 1             (в стоимостном выражении)</v>
          </cell>
          <cell r="K351" t="str">
            <v>тыс.тенге</v>
          </cell>
        </row>
        <row r="352">
          <cell r="A352" t="str">
            <v>-_86Н</v>
          </cell>
          <cell r="H352" t="str">
            <v>86Н</v>
          </cell>
          <cell r="I352" t="str">
            <v>ОТМ 2             (в натуральном выражении)</v>
          </cell>
        </row>
        <row r="353">
          <cell r="A353" t="str">
            <v>-_86</v>
          </cell>
          <cell r="H353" t="str">
            <v>86</v>
          </cell>
          <cell r="I353" t="str">
            <v>ОТМ 2             (в стоимостном выражении)</v>
          </cell>
          <cell r="K353" t="str">
            <v>тыс.тенге</v>
          </cell>
        </row>
        <row r="354">
          <cell r="A354" t="str">
            <v>-_87Н</v>
          </cell>
          <cell r="H354" t="str">
            <v>87Н</v>
          </cell>
          <cell r="I354" t="str">
            <v>ОТМ 3             (в натуральном выражении)</v>
          </cell>
        </row>
        <row r="355">
          <cell r="A355" t="str">
            <v>-_87</v>
          </cell>
          <cell r="H355" t="str">
            <v>87</v>
          </cell>
          <cell r="I355" t="str">
            <v>ОТМ 3             (в стоимостном выражении)</v>
          </cell>
          <cell r="K355" t="str">
            <v>тыс.тенге</v>
          </cell>
        </row>
        <row r="356">
          <cell r="A356" t="str">
            <v>-_88Н</v>
          </cell>
          <cell r="H356" t="str">
            <v>88Н</v>
          </cell>
          <cell r="I356" t="str">
            <v>ОТМ 4             (в натуральном выражении)</v>
          </cell>
        </row>
        <row r="357">
          <cell r="A357" t="str">
            <v>-_88</v>
          </cell>
          <cell r="H357" t="str">
            <v>88</v>
          </cell>
          <cell r="I357" t="str">
            <v>ОТМ 4             (в стоимостном выражении)</v>
          </cell>
          <cell r="K357" t="str">
            <v>тыс.тенге</v>
          </cell>
        </row>
        <row r="359">
          <cell r="A359" t="str">
            <v>-_</v>
          </cell>
          <cell r="I359" t="str">
            <v>,,,</v>
          </cell>
        </row>
        <row r="360">
          <cell r="A360" t="str">
            <v>-_6.4.3</v>
          </cell>
          <cell r="H360" t="str">
            <v>6.4.3</v>
          </cell>
          <cell r="I360" t="str">
            <v>Проект 3</v>
          </cell>
        </row>
        <row r="361">
          <cell r="A361" t="str">
            <v>-_</v>
          </cell>
          <cell r="I361" t="str">
            <v>Производственные целевые показатели проекта в натуральном выражении</v>
          </cell>
        </row>
        <row r="362">
          <cell r="A362" t="str">
            <v>-_</v>
          </cell>
          <cell r="I362" t="str">
            <v>Оценка доходов по проекту</v>
          </cell>
          <cell r="K362" t="str">
            <v>тыс.тенге</v>
          </cell>
        </row>
        <row r="363">
          <cell r="A363" t="str">
            <v>-_</v>
          </cell>
          <cell r="I363" t="str">
            <v>Всего затраты на ОТМ по проекту</v>
          </cell>
          <cell r="K363" t="str">
            <v>тыс.тенге</v>
          </cell>
        </row>
        <row r="364">
          <cell r="A364" t="str">
            <v>-_</v>
          </cell>
          <cell r="I364" t="str">
            <v>В том числе по основным программам:</v>
          </cell>
        </row>
        <row r="365">
          <cell r="A365" t="str">
            <v>-_89Н</v>
          </cell>
          <cell r="H365" t="str">
            <v>89Н</v>
          </cell>
          <cell r="I365" t="str">
            <v>ОТМ 1             (в натуральном выражении)</v>
          </cell>
        </row>
        <row r="366">
          <cell r="A366" t="str">
            <v>-_89</v>
          </cell>
          <cell r="H366" t="str">
            <v>89</v>
          </cell>
          <cell r="I366" t="str">
            <v>ОТМ 1             (в стоимостном выражении)</v>
          </cell>
          <cell r="K366" t="str">
            <v>тыс.тенге</v>
          </cell>
        </row>
        <row r="367">
          <cell r="A367" t="str">
            <v>-_90Н</v>
          </cell>
          <cell r="H367" t="str">
            <v>90Н</v>
          </cell>
          <cell r="I367" t="str">
            <v>ОТМ 2             (в натуральном выражении)</v>
          </cell>
        </row>
        <row r="368">
          <cell r="A368" t="str">
            <v>-_90</v>
          </cell>
          <cell r="H368" t="str">
            <v>90</v>
          </cell>
          <cell r="I368" t="str">
            <v>ОТМ 2             (в стоимостном выражении)</v>
          </cell>
          <cell r="K368" t="str">
            <v>тыс.тенге</v>
          </cell>
        </row>
        <row r="369">
          <cell r="A369" t="str">
            <v>-_91Н</v>
          </cell>
          <cell r="H369" t="str">
            <v>91Н</v>
          </cell>
          <cell r="I369" t="str">
            <v>ОТМ 3             (в натуральном выражении)</v>
          </cell>
        </row>
        <row r="370">
          <cell r="A370" t="str">
            <v>-_91</v>
          </cell>
          <cell r="H370" t="str">
            <v>91</v>
          </cell>
          <cell r="I370" t="str">
            <v>ОТМ 3             (в стоимостном выражении)</v>
          </cell>
          <cell r="K370" t="str">
            <v>тыс.тенге</v>
          </cell>
        </row>
        <row r="371">
          <cell r="A371" t="str">
            <v>-_92Н</v>
          </cell>
          <cell r="H371" t="str">
            <v>92Н</v>
          </cell>
          <cell r="I371" t="str">
            <v>ОТМ 4             (в натуральном выражении)</v>
          </cell>
        </row>
        <row r="372">
          <cell r="A372" t="str">
            <v>-_92</v>
          </cell>
          <cell r="H372" t="str">
            <v>92</v>
          </cell>
          <cell r="I372" t="str">
            <v>ОТМ 4             (в стоимостном выражении)</v>
          </cell>
          <cell r="K372" t="str">
            <v>тыс.тенге</v>
          </cell>
        </row>
        <row r="374">
          <cell r="A374" t="str">
            <v>-_</v>
          </cell>
          <cell r="I374" t="str">
            <v>,,,</v>
          </cell>
        </row>
        <row r="375">
          <cell r="A375" t="str">
            <v>-_Д7</v>
          </cell>
          <cell r="H375" t="str">
            <v>Д7</v>
          </cell>
          <cell r="I375" t="str">
            <v>Проекты развития социальной сферы</v>
          </cell>
          <cell r="K375" t="str">
            <v>тыс.тенге</v>
          </cell>
        </row>
        <row r="376">
          <cell r="A376" t="str">
            <v>-_7.1</v>
          </cell>
          <cell r="H376" t="str">
            <v>7.1</v>
          </cell>
          <cell r="I376" t="str">
            <v>Развитие г. Астана</v>
          </cell>
          <cell r="K376" t="str">
            <v>тыс.тенге</v>
          </cell>
        </row>
        <row r="377">
          <cell r="A377" t="str">
            <v>-_93Н</v>
          </cell>
          <cell r="H377" t="str">
            <v>93Н</v>
          </cell>
          <cell r="I377" t="str">
            <v>Объекты соцкультбыта (в натуральном выражении)</v>
          </cell>
          <cell r="K377" t="str">
            <v>объекты</v>
          </cell>
        </row>
        <row r="378">
          <cell r="A378" t="str">
            <v>I_93</v>
          </cell>
          <cell r="H378" t="str">
            <v>93</v>
          </cell>
          <cell r="I378" t="str">
            <v>(в стоимостном выражении)</v>
          </cell>
          <cell r="K378" t="str">
            <v>тыс.тенге</v>
          </cell>
        </row>
        <row r="379">
          <cell r="A379" t="str">
            <v>-_94Н</v>
          </cell>
          <cell r="H379" t="str">
            <v>94Н</v>
          </cell>
          <cell r="I379" t="str">
            <v>Объекты жилищного строительства (в натуральном выражении)</v>
          </cell>
          <cell r="K379" t="str">
            <v>объекты</v>
          </cell>
        </row>
        <row r="380">
          <cell r="A380" t="str">
            <v>I_94</v>
          </cell>
          <cell r="H380" t="str">
            <v>94</v>
          </cell>
          <cell r="I380" t="str">
            <v>(в стоимостном выражении)</v>
          </cell>
          <cell r="K380" t="str">
            <v>тыс.тенге</v>
          </cell>
        </row>
        <row r="381">
          <cell r="A381" t="str">
            <v>-_95Н</v>
          </cell>
          <cell r="H381" t="str">
            <v>95Н</v>
          </cell>
          <cell r="I381" t="str">
            <v>Объект № n (в натуральном выражении)</v>
          </cell>
          <cell r="K381" t="str">
            <v>объекты</v>
          </cell>
        </row>
        <row r="382">
          <cell r="A382" t="str">
            <v>-_95</v>
          </cell>
          <cell r="H382" t="str">
            <v>95</v>
          </cell>
          <cell r="I382" t="str">
            <v>(в стоимостном выражении)</v>
          </cell>
          <cell r="K382" t="str">
            <v>тыс.тенге</v>
          </cell>
        </row>
        <row r="383">
          <cell r="A383" t="str">
            <v>-_7.2</v>
          </cell>
          <cell r="H383" t="str">
            <v>7.2</v>
          </cell>
          <cell r="I383" t="str">
            <v>Развитие регионов Республики Казахстан</v>
          </cell>
          <cell r="K383" t="str">
            <v>тыс.тенге</v>
          </cell>
        </row>
        <row r="384">
          <cell r="A384" t="str">
            <v>-_96Н</v>
          </cell>
          <cell r="H384" t="str">
            <v>96Н</v>
          </cell>
          <cell r="I384" t="str">
            <v>Объекты соцкультбыта (в натуральном выражении)</v>
          </cell>
          <cell r="K384" t="str">
            <v>объекты</v>
          </cell>
        </row>
        <row r="385">
          <cell r="A385" t="str">
            <v>I_96</v>
          </cell>
          <cell r="H385" t="str">
            <v>96</v>
          </cell>
          <cell r="I385" t="str">
            <v>(в стоимостном выражении)</v>
          </cell>
          <cell r="K385" t="str">
            <v>тыс.тенге</v>
          </cell>
        </row>
        <row r="386">
          <cell r="A386" t="str">
            <v>-_97Н</v>
          </cell>
          <cell r="H386" t="str">
            <v>97Н</v>
          </cell>
          <cell r="I386" t="str">
            <v>Объекты жилищного строительства (в натуральном выражении)</v>
          </cell>
          <cell r="K386" t="str">
            <v>объекты</v>
          </cell>
        </row>
        <row r="387">
          <cell r="A387" t="str">
            <v>I_97</v>
          </cell>
          <cell r="H387" t="str">
            <v>97</v>
          </cell>
          <cell r="I387" t="str">
            <v>(в стоимостном выражении)</v>
          </cell>
          <cell r="K387" t="str">
            <v>тыс.тенге</v>
          </cell>
        </row>
        <row r="388">
          <cell r="A388" t="str">
            <v>-_98Н</v>
          </cell>
          <cell r="H388" t="str">
            <v>98Н</v>
          </cell>
          <cell r="I388" t="str">
            <v>Объект № n (в натуральном выражении)</v>
          </cell>
          <cell r="K388" t="str">
            <v>объекты</v>
          </cell>
        </row>
        <row r="389">
          <cell r="A389" t="str">
            <v>_98</v>
          </cell>
          <cell r="H389" t="str">
            <v>98</v>
          </cell>
          <cell r="I389" t="str">
            <v>(в стоимостном выражении)</v>
          </cell>
          <cell r="K389" t="str">
            <v>тыс.тенге</v>
          </cell>
        </row>
        <row r="390">
          <cell r="A390" t="str">
            <v>_</v>
          </cell>
          <cell r="I390" t="str">
            <v>Всего затраты на ОТМ</v>
          </cell>
          <cell r="K390" t="str">
            <v>тыс.тенге</v>
          </cell>
        </row>
        <row r="391">
          <cell r="A391" t="str">
            <v>_</v>
          </cell>
        </row>
        <row r="392">
          <cell r="A392" t="str">
            <v>_</v>
          </cell>
        </row>
        <row r="393">
          <cell r="A393" t="str">
            <v>_</v>
          </cell>
        </row>
        <row r="394">
          <cell r="A394" t="str">
            <v>_</v>
          </cell>
        </row>
        <row r="395">
          <cell r="A395" t="str">
            <v>_</v>
          </cell>
        </row>
        <row r="396">
          <cell r="A396" t="str">
            <v>_</v>
          </cell>
        </row>
        <row r="397">
          <cell r="A397" t="str">
            <v>_</v>
          </cell>
        </row>
        <row r="398">
          <cell r="A398" t="str">
            <v>_</v>
          </cell>
        </row>
        <row r="399">
          <cell r="A399" t="str">
            <v>_</v>
          </cell>
        </row>
        <row r="400">
          <cell r="A400" t="str">
            <v>_</v>
          </cell>
        </row>
        <row r="401">
          <cell r="A401" t="str">
            <v>_</v>
          </cell>
        </row>
        <row r="402">
          <cell r="A402" t="str">
            <v>_</v>
          </cell>
        </row>
        <row r="403">
          <cell r="A403" t="str">
            <v>_</v>
          </cell>
        </row>
        <row r="404">
          <cell r="A404" t="str">
            <v>_</v>
          </cell>
        </row>
        <row r="405">
          <cell r="A405" t="str">
            <v>_</v>
          </cell>
        </row>
        <row r="406">
          <cell r="A406" t="str">
            <v>_</v>
          </cell>
        </row>
        <row r="407">
          <cell r="A407" t="str">
            <v>_</v>
          </cell>
        </row>
        <row r="408">
          <cell r="A408" t="str">
            <v>_</v>
          </cell>
        </row>
        <row r="409">
          <cell r="A409" t="str">
            <v>_</v>
          </cell>
        </row>
        <row r="410">
          <cell r="A410" t="str">
            <v>_</v>
          </cell>
        </row>
        <row r="411">
          <cell r="A411" t="str">
            <v>_</v>
          </cell>
        </row>
        <row r="412">
          <cell r="A412" t="str">
            <v>_</v>
          </cell>
        </row>
        <row r="413">
          <cell r="A413" t="str">
            <v>_</v>
          </cell>
        </row>
        <row r="414">
          <cell r="A414" t="str">
            <v>_</v>
          </cell>
        </row>
        <row r="415">
          <cell r="A415" t="str">
            <v>_</v>
          </cell>
        </row>
        <row r="416">
          <cell r="A416" t="str">
            <v>_</v>
          </cell>
        </row>
        <row r="417">
          <cell r="A417" t="str">
            <v>_</v>
          </cell>
        </row>
        <row r="418">
          <cell r="A418" t="str">
            <v>_</v>
          </cell>
        </row>
        <row r="419">
          <cell r="A419" t="str">
            <v>_</v>
          </cell>
        </row>
        <row r="420">
          <cell r="A420" t="str">
            <v>_</v>
          </cell>
        </row>
        <row r="421">
          <cell r="A421" t="str">
            <v>_</v>
          </cell>
        </row>
        <row r="422">
          <cell r="A422" t="str">
            <v>_</v>
          </cell>
        </row>
        <row r="423">
          <cell r="A423" t="str">
            <v>_</v>
          </cell>
        </row>
        <row r="424">
          <cell r="A424" t="str">
            <v>_</v>
          </cell>
        </row>
        <row r="425">
          <cell r="A425" t="str">
            <v>_</v>
          </cell>
        </row>
        <row r="426">
          <cell r="A426" t="str">
            <v>_</v>
          </cell>
        </row>
        <row r="427">
          <cell r="A427" t="str">
            <v>_</v>
          </cell>
        </row>
        <row r="428">
          <cell r="A428" t="str">
            <v>_</v>
          </cell>
        </row>
        <row r="429">
          <cell r="A429" t="str">
            <v>_</v>
          </cell>
        </row>
        <row r="430">
          <cell r="A430" t="str">
            <v>_</v>
          </cell>
        </row>
        <row r="431">
          <cell r="A431" t="str">
            <v>_</v>
          </cell>
        </row>
        <row r="432">
          <cell r="A432" t="str">
            <v>_</v>
          </cell>
        </row>
        <row r="433">
          <cell r="A433" t="str">
            <v>_</v>
          </cell>
        </row>
        <row r="434">
          <cell r="A434" t="str">
            <v>_</v>
          </cell>
        </row>
        <row r="435">
          <cell r="A435" t="str">
            <v>_</v>
          </cell>
        </row>
        <row r="436">
          <cell r="A436" t="str">
            <v>_</v>
          </cell>
        </row>
        <row r="437">
          <cell r="A437" t="str">
            <v>_</v>
          </cell>
        </row>
        <row r="438">
          <cell r="A438" t="str">
            <v>_</v>
          </cell>
        </row>
        <row r="439">
          <cell r="A439" t="str">
            <v>_</v>
          </cell>
        </row>
        <row r="440">
          <cell r="A440" t="str">
            <v>_</v>
          </cell>
        </row>
        <row r="441">
          <cell r="A441" t="str">
            <v>_</v>
          </cell>
        </row>
        <row r="442">
          <cell r="A442" t="str">
            <v>_</v>
          </cell>
        </row>
        <row r="443">
          <cell r="A443" t="str">
            <v>_</v>
          </cell>
        </row>
        <row r="444">
          <cell r="A444" t="str">
            <v>_</v>
          </cell>
        </row>
        <row r="445">
          <cell r="A445" t="str">
            <v>_</v>
          </cell>
        </row>
        <row r="446">
          <cell r="A446" t="str">
            <v>_</v>
          </cell>
        </row>
        <row r="447">
          <cell r="A447" t="str">
            <v>_</v>
          </cell>
        </row>
        <row r="448">
          <cell r="A448" t="str">
            <v>_</v>
          </cell>
        </row>
        <row r="449">
          <cell r="A449" t="str">
            <v>_</v>
          </cell>
        </row>
        <row r="450">
          <cell r="A450" t="str">
            <v>_</v>
          </cell>
        </row>
        <row r="451">
          <cell r="A451" t="str">
            <v>_</v>
          </cell>
        </row>
        <row r="452">
          <cell r="A452" t="str">
            <v>_</v>
          </cell>
        </row>
        <row r="453">
          <cell r="A453" t="str">
            <v>_</v>
          </cell>
        </row>
        <row r="454">
          <cell r="A454" t="str">
            <v>_</v>
          </cell>
        </row>
        <row r="455">
          <cell r="A455" t="str">
            <v>_</v>
          </cell>
        </row>
        <row r="456">
          <cell r="A456" t="str">
            <v>_</v>
          </cell>
        </row>
        <row r="457">
          <cell r="A457" t="str">
            <v>_</v>
          </cell>
        </row>
        <row r="458">
          <cell r="A458" t="str">
            <v>_</v>
          </cell>
        </row>
        <row r="459">
          <cell r="A459" t="str">
            <v>_</v>
          </cell>
        </row>
        <row r="460">
          <cell r="A460" t="str">
            <v>_</v>
          </cell>
        </row>
        <row r="461">
          <cell r="A461" t="str">
            <v>_</v>
          </cell>
        </row>
        <row r="462">
          <cell r="A462" t="str">
            <v>_</v>
          </cell>
        </row>
        <row r="463">
          <cell r="A463" t="str">
            <v>_</v>
          </cell>
        </row>
        <row r="464">
          <cell r="A464" t="str">
            <v>_</v>
          </cell>
        </row>
        <row r="465">
          <cell r="A465" t="str">
            <v>_</v>
          </cell>
        </row>
        <row r="466">
          <cell r="A466" t="str">
            <v>_</v>
          </cell>
        </row>
        <row r="467">
          <cell r="A467" t="str">
            <v>_</v>
          </cell>
        </row>
        <row r="468">
          <cell r="A468" t="str">
            <v>_</v>
          </cell>
        </row>
        <row r="469">
          <cell r="A469" t="str">
            <v>_</v>
          </cell>
        </row>
        <row r="470">
          <cell r="A470" t="str">
            <v>_</v>
          </cell>
        </row>
        <row r="471">
          <cell r="A471" t="str">
            <v>_</v>
          </cell>
        </row>
        <row r="472">
          <cell r="A472" t="str">
            <v>_</v>
          </cell>
        </row>
        <row r="473">
          <cell r="A473" t="str">
            <v>_</v>
          </cell>
        </row>
        <row r="474">
          <cell r="A474" t="str">
            <v>_</v>
          </cell>
        </row>
        <row r="475">
          <cell r="A475" t="str">
            <v>_</v>
          </cell>
        </row>
        <row r="476">
          <cell r="A476" t="str">
            <v>_</v>
          </cell>
        </row>
        <row r="477">
          <cell r="A477" t="str">
            <v>_</v>
          </cell>
        </row>
        <row r="478">
          <cell r="A478" t="str">
            <v>_</v>
          </cell>
        </row>
        <row r="479">
          <cell r="A479" t="str">
            <v>_</v>
          </cell>
        </row>
        <row r="480">
          <cell r="A480" t="str">
            <v>_</v>
          </cell>
        </row>
        <row r="481">
          <cell r="A481" t="str">
            <v>_</v>
          </cell>
        </row>
        <row r="482">
          <cell r="A482" t="str">
            <v>_</v>
          </cell>
        </row>
        <row r="483">
          <cell r="A483" t="str">
            <v>_</v>
          </cell>
        </row>
        <row r="484">
          <cell r="A484" t="str">
            <v>_</v>
          </cell>
        </row>
        <row r="485">
          <cell r="A485" t="str">
            <v>_</v>
          </cell>
        </row>
        <row r="486">
          <cell r="A486" t="str">
            <v>_</v>
          </cell>
        </row>
        <row r="487">
          <cell r="A487" t="str">
            <v>_</v>
          </cell>
        </row>
        <row r="488">
          <cell r="A488" t="str">
            <v>_</v>
          </cell>
        </row>
        <row r="489">
          <cell r="A489" t="str">
            <v>_</v>
          </cell>
        </row>
        <row r="490">
          <cell r="A490" t="str">
            <v>_</v>
          </cell>
        </row>
        <row r="491">
          <cell r="A491" t="str">
            <v>_</v>
          </cell>
        </row>
        <row r="492">
          <cell r="A492" t="str">
            <v>_</v>
          </cell>
        </row>
        <row r="493">
          <cell r="A493" t="str">
            <v>_</v>
          </cell>
        </row>
        <row r="494">
          <cell r="A494" t="str">
            <v>_</v>
          </cell>
        </row>
        <row r="495">
          <cell r="A495" t="str">
            <v>_</v>
          </cell>
        </row>
        <row r="496">
          <cell r="A496" t="str">
            <v>_</v>
          </cell>
        </row>
        <row r="497">
          <cell r="A497" t="str">
            <v>_</v>
          </cell>
        </row>
        <row r="498">
          <cell r="A498" t="str">
            <v>_</v>
          </cell>
        </row>
        <row r="499">
          <cell r="A499" t="str">
            <v>_</v>
          </cell>
        </row>
        <row r="500">
          <cell r="A500" t="str">
            <v>_</v>
          </cell>
        </row>
        <row r="501">
          <cell r="A501" t="str">
            <v>_</v>
          </cell>
        </row>
        <row r="502">
          <cell r="A502" t="str">
            <v>_</v>
          </cell>
        </row>
        <row r="503">
          <cell r="A503" t="str">
            <v>_</v>
          </cell>
        </row>
        <row r="504">
          <cell r="A504" t="str">
            <v>_</v>
          </cell>
        </row>
        <row r="505">
          <cell r="A505" t="str">
            <v>_</v>
          </cell>
        </row>
        <row r="506">
          <cell r="A506" t="str">
            <v>_</v>
          </cell>
        </row>
        <row r="507">
          <cell r="A507" t="str">
            <v>_</v>
          </cell>
        </row>
        <row r="508">
          <cell r="A508" t="str">
            <v>_</v>
          </cell>
        </row>
        <row r="509">
          <cell r="A509" t="str">
            <v>_</v>
          </cell>
        </row>
        <row r="510">
          <cell r="A510" t="str">
            <v>_</v>
          </cell>
        </row>
        <row r="511">
          <cell r="A511" t="str">
            <v>_</v>
          </cell>
        </row>
        <row r="512">
          <cell r="A512" t="str">
            <v>_</v>
          </cell>
        </row>
        <row r="513">
          <cell r="A513" t="str">
            <v>_</v>
          </cell>
        </row>
        <row r="514">
          <cell r="A514" t="str">
            <v>_</v>
          </cell>
        </row>
        <row r="515">
          <cell r="A515" t="str">
            <v>_</v>
          </cell>
        </row>
        <row r="516">
          <cell r="A516" t="str">
            <v>_</v>
          </cell>
        </row>
        <row r="517">
          <cell r="A517" t="str">
            <v>_</v>
          </cell>
        </row>
        <row r="518">
          <cell r="A518" t="str">
            <v>_</v>
          </cell>
        </row>
        <row r="519">
          <cell r="A519" t="str">
            <v>_</v>
          </cell>
        </row>
        <row r="520">
          <cell r="A520" t="str">
            <v>_</v>
          </cell>
        </row>
        <row r="521">
          <cell r="A521" t="str">
            <v>_</v>
          </cell>
        </row>
        <row r="522">
          <cell r="A522" t="str">
            <v>_</v>
          </cell>
        </row>
        <row r="523">
          <cell r="A523" t="str">
            <v>_</v>
          </cell>
        </row>
        <row r="524">
          <cell r="A524" t="str">
            <v>_</v>
          </cell>
        </row>
        <row r="525">
          <cell r="A525" t="str">
            <v>_</v>
          </cell>
        </row>
        <row r="526">
          <cell r="A526" t="str">
            <v>_</v>
          </cell>
        </row>
        <row r="527">
          <cell r="A527" t="str">
            <v>_</v>
          </cell>
        </row>
        <row r="528">
          <cell r="A528" t="str">
            <v>_</v>
          </cell>
        </row>
        <row r="529">
          <cell r="A529" t="str">
            <v>_</v>
          </cell>
        </row>
        <row r="530">
          <cell r="A530" t="str">
            <v>_</v>
          </cell>
        </row>
        <row r="531">
          <cell r="A531" t="str">
            <v>_</v>
          </cell>
        </row>
        <row r="532">
          <cell r="A532" t="str">
            <v>_</v>
          </cell>
        </row>
        <row r="533">
          <cell r="A533" t="str">
            <v>_</v>
          </cell>
        </row>
        <row r="534">
          <cell r="A534" t="str">
            <v>_</v>
          </cell>
        </row>
        <row r="535">
          <cell r="A535" t="str">
            <v>_</v>
          </cell>
        </row>
        <row r="536">
          <cell r="A536" t="str">
            <v>_</v>
          </cell>
        </row>
        <row r="537">
          <cell r="A537" t="str">
            <v>_</v>
          </cell>
        </row>
        <row r="538">
          <cell r="A538" t="str">
            <v>_</v>
          </cell>
        </row>
        <row r="539">
          <cell r="A539" t="str">
            <v>_</v>
          </cell>
        </row>
        <row r="540">
          <cell r="A540" t="str">
            <v>_</v>
          </cell>
        </row>
        <row r="541">
          <cell r="A541" t="str">
            <v>_</v>
          </cell>
        </row>
        <row r="542">
          <cell r="A542" t="str">
            <v>_</v>
          </cell>
        </row>
        <row r="543">
          <cell r="A543" t="str">
            <v>_</v>
          </cell>
        </row>
        <row r="544">
          <cell r="A544" t="str">
            <v>_</v>
          </cell>
        </row>
        <row r="545">
          <cell r="A545" t="str">
            <v>_</v>
          </cell>
        </row>
        <row r="546">
          <cell r="A546" t="str">
            <v>_</v>
          </cell>
        </row>
        <row r="547">
          <cell r="A547" t="str">
            <v>_</v>
          </cell>
        </row>
        <row r="548">
          <cell r="A548" t="str">
            <v>_</v>
          </cell>
        </row>
        <row r="549">
          <cell r="A549" t="str">
            <v>_</v>
          </cell>
        </row>
        <row r="550">
          <cell r="A550" t="str">
            <v>_</v>
          </cell>
        </row>
        <row r="551">
          <cell r="A551" t="str">
            <v>_</v>
          </cell>
        </row>
        <row r="552">
          <cell r="A552" t="str">
            <v>_</v>
          </cell>
        </row>
        <row r="553">
          <cell r="A553" t="str">
            <v>_</v>
          </cell>
        </row>
        <row r="554">
          <cell r="A554" t="str">
            <v>_</v>
          </cell>
        </row>
        <row r="555">
          <cell r="A555" t="str">
            <v>_</v>
          </cell>
        </row>
        <row r="556">
          <cell r="A556" t="str">
            <v>_</v>
          </cell>
        </row>
        <row r="557">
          <cell r="A557" t="str">
            <v>_</v>
          </cell>
        </row>
        <row r="558">
          <cell r="A558" t="str">
            <v>_</v>
          </cell>
        </row>
        <row r="559">
          <cell r="A559" t="str">
            <v>_</v>
          </cell>
        </row>
        <row r="560">
          <cell r="A560" t="str">
            <v>_</v>
          </cell>
        </row>
        <row r="561">
          <cell r="A561" t="str">
            <v>_</v>
          </cell>
        </row>
        <row r="562">
          <cell r="A562" t="str">
            <v>_</v>
          </cell>
        </row>
        <row r="563">
          <cell r="A563" t="str">
            <v>_</v>
          </cell>
        </row>
        <row r="564">
          <cell r="A564" t="str">
            <v>_</v>
          </cell>
        </row>
        <row r="565">
          <cell r="A565" t="str">
            <v>_</v>
          </cell>
        </row>
        <row r="566">
          <cell r="A566" t="str">
            <v>_</v>
          </cell>
        </row>
        <row r="567">
          <cell r="A567" t="str">
            <v>_</v>
          </cell>
        </row>
        <row r="568">
          <cell r="A568" t="str">
            <v>_</v>
          </cell>
        </row>
        <row r="569">
          <cell r="A569" t="str">
            <v>_</v>
          </cell>
        </row>
        <row r="570">
          <cell r="A570" t="str">
            <v>_</v>
          </cell>
        </row>
        <row r="571">
          <cell r="A571" t="str">
            <v>_</v>
          </cell>
        </row>
        <row r="572">
          <cell r="A572" t="str">
            <v>_</v>
          </cell>
        </row>
        <row r="573">
          <cell r="A573" t="str">
            <v>_</v>
          </cell>
        </row>
        <row r="574">
          <cell r="A574" t="str">
            <v>_</v>
          </cell>
        </row>
        <row r="575">
          <cell r="A575" t="str">
            <v>_</v>
          </cell>
        </row>
        <row r="576">
          <cell r="A576" t="str">
            <v>_</v>
          </cell>
        </row>
        <row r="577">
          <cell r="A577" t="str">
            <v>_</v>
          </cell>
        </row>
        <row r="578">
          <cell r="A578" t="str">
            <v>_</v>
          </cell>
        </row>
        <row r="579">
          <cell r="A579" t="str">
            <v>_</v>
          </cell>
        </row>
        <row r="580">
          <cell r="A580" t="str">
            <v>_</v>
          </cell>
        </row>
        <row r="581">
          <cell r="A581" t="str">
            <v>_</v>
          </cell>
        </row>
        <row r="582">
          <cell r="A582" t="str">
            <v>_</v>
          </cell>
        </row>
        <row r="583">
          <cell r="A583" t="str">
            <v>_</v>
          </cell>
        </row>
        <row r="584">
          <cell r="A584" t="str">
            <v>_</v>
          </cell>
        </row>
        <row r="585">
          <cell r="A585" t="str">
            <v>_</v>
          </cell>
        </row>
        <row r="586">
          <cell r="A586" t="str">
            <v>_</v>
          </cell>
        </row>
        <row r="587">
          <cell r="A587" t="str">
            <v>_</v>
          </cell>
        </row>
        <row r="588">
          <cell r="A588" t="str">
            <v>_</v>
          </cell>
        </row>
        <row r="589">
          <cell r="A589" t="str">
            <v>_</v>
          </cell>
        </row>
        <row r="590">
          <cell r="A590" t="str">
            <v>_</v>
          </cell>
        </row>
        <row r="591">
          <cell r="A591" t="str">
            <v>_</v>
          </cell>
        </row>
        <row r="592">
          <cell r="A592" t="str">
            <v>_</v>
          </cell>
        </row>
        <row r="593">
          <cell r="A593" t="str">
            <v>_</v>
          </cell>
        </row>
        <row r="594">
          <cell r="A594" t="str">
            <v>_</v>
          </cell>
        </row>
        <row r="595">
          <cell r="A595" t="str">
            <v>_</v>
          </cell>
        </row>
        <row r="596">
          <cell r="A596" t="str">
            <v>_</v>
          </cell>
        </row>
        <row r="597">
          <cell r="A597" t="str">
            <v>_</v>
          </cell>
        </row>
        <row r="598">
          <cell r="A598" t="str">
            <v>_</v>
          </cell>
        </row>
        <row r="599">
          <cell r="A599" t="str">
            <v>_</v>
          </cell>
        </row>
        <row r="600">
          <cell r="A600" t="str">
            <v>_</v>
          </cell>
        </row>
        <row r="601">
          <cell r="A601" t="str">
            <v>_</v>
          </cell>
        </row>
        <row r="602">
          <cell r="A602" t="str">
            <v>_</v>
          </cell>
        </row>
        <row r="603">
          <cell r="A603" t="str">
            <v>_</v>
          </cell>
        </row>
        <row r="604">
          <cell r="A604" t="str">
            <v>_</v>
          </cell>
        </row>
        <row r="605">
          <cell r="A605" t="str">
            <v>_</v>
          </cell>
        </row>
        <row r="606">
          <cell r="A606" t="str">
            <v>_</v>
          </cell>
        </row>
        <row r="607">
          <cell r="A607" t="str">
            <v>_</v>
          </cell>
        </row>
        <row r="608">
          <cell r="A608" t="str">
            <v>_</v>
          </cell>
        </row>
        <row r="609">
          <cell r="A609" t="str">
            <v>_</v>
          </cell>
        </row>
        <row r="610">
          <cell r="A610" t="str">
            <v>_</v>
          </cell>
        </row>
        <row r="611">
          <cell r="A611" t="str">
            <v>_</v>
          </cell>
        </row>
        <row r="612">
          <cell r="A612" t="str">
            <v>_</v>
          </cell>
        </row>
        <row r="613">
          <cell r="A613" t="str">
            <v>_</v>
          </cell>
        </row>
        <row r="614">
          <cell r="A614" t="str">
            <v>_</v>
          </cell>
        </row>
        <row r="615">
          <cell r="A615" t="str">
            <v>_</v>
          </cell>
        </row>
        <row r="616">
          <cell r="A616" t="str">
            <v>_</v>
          </cell>
        </row>
        <row r="617">
          <cell r="A617" t="str">
            <v>_</v>
          </cell>
        </row>
        <row r="618">
          <cell r="A618" t="str">
            <v>_</v>
          </cell>
        </row>
        <row r="619">
          <cell r="A619" t="str">
            <v>_</v>
          </cell>
        </row>
        <row r="620">
          <cell r="A620" t="str">
            <v>_</v>
          </cell>
        </row>
        <row r="621">
          <cell r="A621" t="str">
            <v>_</v>
          </cell>
        </row>
        <row r="622">
          <cell r="A622" t="str">
            <v>_</v>
          </cell>
        </row>
        <row r="623">
          <cell r="A623" t="str">
            <v>_</v>
          </cell>
        </row>
        <row r="624">
          <cell r="A624" t="str">
            <v>_</v>
          </cell>
        </row>
        <row r="625">
          <cell r="A625" t="str">
            <v>_</v>
          </cell>
        </row>
        <row r="626">
          <cell r="A626" t="str">
            <v>_</v>
          </cell>
        </row>
        <row r="627">
          <cell r="A627" t="str">
            <v>_</v>
          </cell>
        </row>
        <row r="628">
          <cell r="A628" t="str">
            <v>_</v>
          </cell>
        </row>
        <row r="629">
          <cell r="A629" t="str">
            <v>_</v>
          </cell>
        </row>
        <row r="630">
          <cell r="A630" t="str">
            <v>_</v>
          </cell>
        </row>
        <row r="631">
          <cell r="A631" t="str">
            <v>_</v>
          </cell>
        </row>
        <row r="632">
          <cell r="A632" t="str">
            <v>_</v>
          </cell>
        </row>
        <row r="633">
          <cell r="A633" t="str">
            <v>_</v>
          </cell>
        </row>
        <row r="634">
          <cell r="A634" t="str">
            <v>_</v>
          </cell>
        </row>
        <row r="635">
          <cell r="A635" t="str">
            <v>_</v>
          </cell>
        </row>
        <row r="636">
          <cell r="A636" t="str">
            <v>_</v>
          </cell>
        </row>
        <row r="637">
          <cell r="A637" t="str">
            <v>_</v>
          </cell>
        </row>
        <row r="638">
          <cell r="A638" t="str">
            <v>_</v>
          </cell>
        </row>
        <row r="639">
          <cell r="A639" t="str">
            <v>_</v>
          </cell>
        </row>
        <row r="640">
          <cell r="A640" t="str">
            <v>_</v>
          </cell>
        </row>
        <row r="641">
          <cell r="A641" t="str">
            <v>_</v>
          </cell>
        </row>
        <row r="642">
          <cell r="A642" t="str">
            <v>_</v>
          </cell>
        </row>
        <row r="643">
          <cell r="A643" t="str">
            <v>_</v>
          </cell>
        </row>
        <row r="644">
          <cell r="A644" t="str">
            <v>_</v>
          </cell>
        </row>
        <row r="645">
          <cell r="A645" t="str">
            <v>_</v>
          </cell>
        </row>
        <row r="646">
          <cell r="A646" t="str">
            <v>_</v>
          </cell>
        </row>
        <row r="647">
          <cell r="A647" t="str">
            <v>_</v>
          </cell>
        </row>
        <row r="648">
          <cell r="A648" t="str">
            <v>_</v>
          </cell>
        </row>
        <row r="649">
          <cell r="A649" t="str">
            <v>_</v>
          </cell>
        </row>
        <row r="650">
          <cell r="A650" t="str">
            <v>_</v>
          </cell>
        </row>
        <row r="651">
          <cell r="A651" t="str">
            <v>_</v>
          </cell>
        </row>
        <row r="652">
          <cell r="A652" t="str">
            <v>_</v>
          </cell>
        </row>
        <row r="653">
          <cell r="A653" t="str">
            <v>_</v>
          </cell>
        </row>
        <row r="654">
          <cell r="A654" t="str">
            <v>_</v>
          </cell>
        </row>
        <row r="655">
          <cell r="A655" t="str">
            <v>_</v>
          </cell>
        </row>
        <row r="656">
          <cell r="A656" t="str">
            <v>_</v>
          </cell>
        </row>
        <row r="657">
          <cell r="A657" t="str">
            <v>_</v>
          </cell>
        </row>
        <row r="658">
          <cell r="A658" t="str">
            <v>_</v>
          </cell>
        </row>
        <row r="659">
          <cell r="A659" t="str">
            <v>_</v>
          </cell>
        </row>
        <row r="660">
          <cell r="A660" t="str">
            <v>_</v>
          </cell>
        </row>
        <row r="661">
          <cell r="A661" t="str">
            <v>_</v>
          </cell>
        </row>
        <row r="662">
          <cell r="A662" t="str">
            <v>_</v>
          </cell>
        </row>
        <row r="663">
          <cell r="A663" t="str">
            <v>_</v>
          </cell>
        </row>
        <row r="664">
          <cell r="A664" t="str">
            <v>_</v>
          </cell>
        </row>
        <row r="665">
          <cell r="A665" t="str">
            <v>_</v>
          </cell>
        </row>
        <row r="666">
          <cell r="A666" t="str">
            <v>_</v>
          </cell>
        </row>
        <row r="667">
          <cell r="A667" t="str">
            <v>_</v>
          </cell>
        </row>
        <row r="668">
          <cell r="A668" t="str">
            <v>_</v>
          </cell>
        </row>
        <row r="669">
          <cell r="A669" t="str">
            <v>_</v>
          </cell>
        </row>
        <row r="670">
          <cell r="A670" t="str">
            <v>_</v>
          </cell>
        </row>
        <row r="671">
          <cell r="A671" t="str">
            <v>_</v>
          </cell>
        </row>
        <row r="672">
          <cell r="A672" t="str">
            <v>_</v>
          </cell>
        </row>
        <row r="673">
          <cell r="A673" t="str">
            <v>_</v>
          </cell>
        </row>
        <row r="674">
          <cell r="A674" t="str">
            <v>_</v>
          </cell>
        </row>
        <row r="675">
          <cell r="A675" t="str">
            <v>_</v>
          </cell>
        </row>
        <row r="676">
          <cell r="A676" t="str">
            <v>_</v>
          </cell>
        </row>
        <row r="677">
          <cell r="A677" t="str">
            <v>_</v>
          </cell>
        </row>
        <row r="678">
          <cell r="A678" t="str">
            <v>_</v>
          </cell>
        </row>
        <row r="679">
          <cell r="A679" t="str">
            <v>_</v>
          </cell>
        </row>
        <row r="680">
          <cell r="A680" t="str">
            <v>_</v>
          </cell>
        </row>
        <row r="681">
          <cell r="A681" t="str">
            <v>_</v>
          </cell>
        </row>
        <row r="682">
          <cell r="A682" t="str">
            <v>_</v>
          </cell>
        </row>
        <row r="683">
          <cell r="A683" t="str">
            <v>_</v>
          </cell>
        </row>
        <row r="684">
          <cell r="A684" t="str">
            <v>_</v>
          </cell>
        </row>
        <row r="685">
          <cell r="A685" t="str">
            <v>_</v>
          </cell>
        </row>
        <row r="686">
          <cell r="A686" t="str">
            <v>_</v>
          </cell>
        </row>
        <row r="687">
          <cell r="A687" t="str">
            <v>_</v>
          </cell>
        </row>
        <row r="688">
          <cell r="A688" t="str">
            <v>_</v>
          </cell>
        </row>
        <row r="689">
          <cell r="A689" t="str">
            <v>_</v>
          </cell>
        </row>
        <row r="690">
          <cell r="A690" t="str">
            <v>_</v>
          </cell>
        </row>
        <row r="691">
          <cell r="A691" t="str">
            <v>_</v>
          </cell>
        </row>
        <row r="692">
          <cell r="A692" t="str">
            <v>_</v>
          </cell>
        </row>
        <row r="693">
          <cell r="A693" t="str">
            <v>_</v>
          </cell>
        </row>
        <row r="694">
          <cell r="A694" t="str">
            <v>_</v>
          </cell>
        </row>
        <row r="695">
          <cell r="A695" t="str">
            <v>_</v>
          </cell>
        </row>
        <row r="696">
          <cell r="A696" t="str">
            <v>_</v>
          </cell>
        </row>
        <row r="697">
          <cell r="A697" t="str">
            <v>_</v>
          </cell>
        </row>
        <row r="698">
          <cell r="A698" t="str">
            <v>_</v>
          </cell>
        </row>
        <row r="699">
          <cell r="A699" t="str">
            <v>_</v>
          </cell>
        </row>
        <row r="700">
          <cell r="A700" t="str">
            <v>_</v>
          </cell>
        </row>
        <row r="701">
          <cell r="A701" t="str">
            <v>_</v>
          </cell>
        </row>
        <row r="702">
          <cell r="A702" t="str">
            <v>_</v>
          </cell>
        </row>
        <row r="703">
          <cell r="A703" t="str">
            <v>_</v>
          </cell>
        </row>
        <row r="704">
          <cell r="A704" t="str">
            <v>_</v>
          </cell>
        </row>
        <row r="705">
          <cell r="A705" t="str">
            <v>_</v>
          </cell>
        </row>
        <row r="706">
          <cell r="A706" t="str">
            <v>_</v>
          </cell>
        </row>
        <row r="707">
          <cell r="A707" t="str">
            <v>_</v>
          </cell>
        </row>
        <row r="708">
          <cell r="A708" t="str">
            <v>_</v>
          </cell>
        </row>
        <row r="709">
          <cell r="A709" t="str">
            <v>_</v>
          </cell>
        </row>
        <row r="710">
          <cell r="A710" t="str">
            <v>_</v>
          </cell>
        </row>
        <row r="711">
          <cell r="A711" t="str">
            <v>_</v>
          </cell>
        </row>
        <row r="712">
          <cell r="A712" t="str">
            <v>_</v>
          </cell>
        </row>
        <row r="713">
          <cell r="A713" t="str">
            <v>_</v>
          </cell>
        </row>
        <row r="714">
          <cell r="A714" t="str">
            <v>_</v>
          </cell>
        </row>
        <row r="715">
          <cell r="A715" t="str">
            <v>_</v>
          </cell>
        </row>
        <row r="716">
          <cell r="A716" t="str">
            <v>_</v>
          </cell>
        </row>
        <row r="717">
          <cell r="A717" t="str">
            <v>_</v>
          </cell>
        </row>
        <row r="718">
          <cell r="A718" t="str">
            <v>_</v>
          </cell>
        </row>
        <row r="719">
          <cell r="A719" t="str">
            <v>_</v>
          </cell>
        </row>
        <row r="720">
          <cell r="A720" t="str">
            <v>_</v>
          </cell>
        </row>
        <row r="721">
          <cell r="A721" t="str">
            <v>_</v>
          </cell>
        </row>
        <row r="722">
          <cell r="A722" t="str">
            <v>_</v>
          </cell>
        </row>
        <row r="723">
          <cell r="A723" t="str">
            <v>_</v>
          </cell>
        </row>
        <row r="724">
          <cell r="A724" t="str">
            <v>_</v>
          </cell>
        </row>
        <row r="725">
          <cell r="A725" t="str">
            <v>_</v>
          </cell>
        </row>
        <row r="726">
          <cell r="A726" t="str">
            <v>_</v>
          </cell>
        </row>
        <row r="727">
          <cell r="A727" t="str">
            <v>_</v>
          </cell>
        </row>
        <row r="728">
          <cell r="A728" t="str">
            <v>_</v>
          </cell>
        </row>
        <row r="729">
          <cell r="A729" t="str">
            <v>_</v>
          </cell>
        </row>
        <row r="730">
          <cell r="A730" t="str">
            <v>_</v>
          </cell>
        </row>
        <row r="731">
          <cell r="A731" t="str">
            <v>_</v>
          </cell>
        </row>
        <row r="732">
          <cell r="A732" t="str">
            <v>_</v>
          </cell>
        </row>
        <row r="733">
          <cell r="A733" t="str">
            <v>_</v>
          </cell>
        </row>
        <row r="734">
          <cell r="A734" t="str">
            <v>_</v>
          </cell>
        </row>
        <row r="735">
          <cell r="A735" t="str">
            <v>_</v>
          </cell>
        </row>
        <row r="736">
          <cell r="A736" t="str">
            <v>_</v>
          </cell>
        </row>
        <row r="737">
          <cell r="A737" t="str">
            <v>_</v>
          </cell>
        </row>
        <row r="738">
          <cell r="A738" t="str">
            <v>_</v>
          </cell>
        </row>
        <row r="739">
          <cell r="A739" t="str">
            <v>_</v>
          </cell>
        </row>
        <row r="740">
          <cell r="A740" t="str">
            <v>_</v>
          </cell>
        </row>
        <row r="741">
          <cell r="A741" t="str">
            <v>_</v>
          </cell>
        </row>
        <row r="742">
          <cell r="A742" t="str">
            <v>_</v>
          </cell>
        </row>
        <row r="743">
          <cell r="A743" t="str">
            <v>_</v>
          </cell>
        </row>
        <row r="744">
          <cell r="A744" t="str">
            <v>_</v>
          </cell>
        </row>
        <row r="745">
          <cell r="A745" t="str">
            <v>_</v>
          </cell>
        </row>
        <row r="746">
          <cell r="A746" t="str">
            <v>_</v>
          </cell>
        </row>
        <row r="747">
          <cell r="A747" t="str">
            <v>_</v>
          </cell>
        </row>
        <row r="748">
          <cell r="A748" t="str">
            <v>_</v>
          </cell>
        </row>
        <row r="749">
          <cell r="A749" t="str">
            <v>_</v>
          </cell>
        </row>
        <row r="750">
          <cell r="A750" t="str">
            <v>_</v>
          </cell>
        </row>
        <row r="751">
          <cell r="A751" t="str">
            <v>_</v>
          </cell>
        </row>
        <row r="752">
          <cell r="A752" t="str">
            <v>_</v>
          </cell>
        </row>
        <row r="753">
          <cell r="A753" t="str">
            <v>_</v>
          </cell>
        </row>
        <row r="754">
          <cell r="A754" t="str">
            <v>_</v>
          </cell>
        </row>
        <row r="755">
          <cell r="A755" t="str">
            <v>_</v>
          </cell>
        </row>
        <row r="756">
          <cell r="A756" t="str">
            <v>_</v>
          </cell>
        </row>
        <row r="757">
          <cell r="A757" t="str">
            <v>_</v>
          </cell>
        </row>
        <row r="758">
          <cell r="A758" t="str">
            <v>_</v>
          </cell>
        </row>
        <row r="759">
          <cell r="A759" t="str">
            <v>_</v>
          </cell>
        </row>
        <row r="760">
          <cell r="A760" t="str">
            <v>_</v>
          </cell>
        </row>
        <row r="761">
          <cell r="A761" t="str">
            <v>_</v>
          </cell>
        </row>
        <row r="762">
          <cell r="A762" t="str">
            <v>_</v>
          </cell>
        </row>
        <row r="763">
          <cell r="A763" t="str">
            <v>_</v>
          </cell>
        </row>
        <row r="764">
          <cell r="A764" t="str">
            <v>_</v>
          </cell>
        </row>
        <row r="765">
          <cell r="A765" t="str">
            <v>_</v>
          </cell>
        </row>
        <row r="766">
          <cell r="A766" t="str">
            <v>_</v>
          </cell>
        </row>
        <row r="767">
          <cell r="A767" t="str">
            <v>_</v>
          </cell>
        </row>
        <row r="768">
          <cell r="A768" t="str">
            <v>_</v>
          </cell>
        </row>
        <row r="769">
          <cell r="A769" t="str">
            <v>_</v>
          </cell>
        </row>
        <row r="770">
          <cell r="A770" t="str">
            <v>_</v>
          </cell>
        </row>
        <row r="771">
          <cell r="A771" t="str">
            <v>_</v>
          </cell>
        </row>
        <row r="772">
          <cell r="A772" t="str">
            <v>_</v>
          </cell>
        </row>
        <row r="773">
          <cell r="A773" t="str">
            <v>_</v>
          </cell>
        </row>
        <row r="774">
          <cell r="A774" t="str">
            <v>_</v>
          </cell>
        </row>
        <row r="775">
          <cell r="A775" t="str">
            <v>_</v>
          </cell>
        </row>
        <row r="776">
          <cell r="A776" t="str">
            <v>_</v>
          </cell>
        </row>
        <row r="777">
          <cell r="A777" t="str">
            <v>_</v>
          </cell>
        </row>
        <row r="778">
          <cell r="A778" t="str">
            <v>_</v>
          </cell>
        </row>
        <row r="779">
          <cell r="A779" t="str">
            <v>_</v>
          </cell>
        </row>
        <row r="780">
          <cell r="A780" t="str">
            <v>_</v>
          </cell>
        </row>
        <row r="781">
          <cell r="A781" t="str">
            <v>_</v>
          </cell>
        </row>
        <row r="782">
          <cell r="A782" t="str">
            <v>_</v>
          </cell>
        </row>
        <row r="783">
          <cell r="A783" t="str">
            <v>_</v>
          </cell>
        </row>
        <row r="784">
          <cell r="A784" t="str">
            <v>_</v>
          </cell>
        </row>
        <row r="785">
          <cell r="A785" t="str">
            <v>_</v>
          </cell>
        </row>
        <row r="786">
          <cell r="A786" t="str">
            <v>_</v>
          </cell>
        </row>
        <row r="787">
          <cell r="A787" t="str">
            <v>_</v>
          </cell>
        </row>
        <row r="788">
          <cell r="A788" t="str">
            <v>_</v>
          </cell>
        </row>
        <row r="789">
          <cell r="A789" t="str">
            <v>_</v>
          </cell>
        </row>
        <row r="790">
          <cell r="A790" t="str">
            <v>_</v>
          </cell>
        </row>
        <row r="791">
          <cell r="A791" t="str">
            <v>_</v>
          </cell>
        </row>
        <row r="792">
          <cell r="A792" t="str">
            <v>_</v>
          </cell>
        </row>
        <row r="793">
          <cell r="A793" t="str">
            <v>_</v>
          </cell>
        </row>
        <row r="794">
          <cell r="A794" t="str">
            <v>_</v>
          </cell>
        </row>
        <row r="795">
          <cell r="A795" t="str">
            <v>_</v>
          </cell>
        </row>
        <row r="796">
          <cell r="A796" t="str">
            <v>_</v>
          </cell>
        </row>
        <row r="797">
          <cell r="A797" t="str">
            <v>_</v>
          </cell>
        </row>
        <row r="798">
          <cell r="A798" t="str">
            <v>_</v>
          </cell>
        </row>
        <row r="799">
          <cell r="A799" t="str">
            <v>_</v>
          </cell>
        </row>
        <row r="800">
          <cell r="A800" t="str">
            <v>_</v>
          </cell>
        </row>
        <row r="801">
          <cell r="A801" t="str">
            <v>_</v>
          </cell>
        </row>
        <row r="802">
          <cell r="A802" t="str">
            <v>_</v>
          </cell>
        </row>
        <row r="803">
          <cell r="A803" t="str">
            <v>_</v>
          </cell>
        </row>
        <row r="804">
          <cell r="A804" t="str">
            <v>_</v>
          </cell>
        </row>
        <row r="805">
          <cell r="A805" t="str">
            <v>_</v>
          </cell>
        </row>
        <row r="806">
          <cell r="A806" t="str">
            <v>_</v>
          </cell>
        </row>
        <row r="807">
          <cell r="A807" t="str">
            <v>_</v>
          </cell>
        </row>
        <row r="808">
          <cell r="A808" t="str">
            <v>_</v>
          </cell>
        </row>
        <row r="809">
          <cell r="A809" t="str">
            <v>_</v>
          </cell>
        </row>
        <row r="810">
          <cell r="A810" t="str">
            <v>_</v>
          </cell>
        </row>
        <row r="811">
          <cell r="A811" t="str">
            <v>_</v>
          </cell>
        </row>
        <row r="812">
          <cell r="A812" t="str">
            <v>_</v>
          </cell>
        </row>
        <row r="813">
          <cell r="A813" t="str">
            <v>_</v>
          </cell>
        </row>
        <row r="814">
          <cell r="A814" t="str">
            <v>_</v>
          </cell>
        </row>
        <row r="815">
          <cell r="A815" t="str">
            <v>_</v>
          </cell>
        </row>
        <row r="816">
          <cell r="A816" t="str">
            <v>_</v>
          </cell>
        </row>
        <row r="817">
          <cell r="A817" t="str">
            <v>_</v>
          </cell>
        </row>
        <row r="818">
          <cell r="A818" t="str">
            <v>_</v>
          </cell>
        </row>
        <row r="819">
          <cell r="A819" t="str">
            <v>_</v>
          </cell>
        </row>
        <row r="820">
          <cell r="A820" t="str">
            <v>_</v>
          </cell>
        </row>
        <row r="821">
          <cell r="A821" t="str">
            <v>_</v>
          </cell>
        </row>
        <row r="822">
          <cell r="A822" t="str">
            <v>_</v>
          </cell>
        </row>
        <row r="823">
          <cell r="A823" t="str">
            <v>_</v>
          </cell>
        </row>
        <row r="824">
          <cell r="A824" t="str">
            <v>_</v>
          </cell>
        </row>
        <row r="825">
          <cell r="A825" t="str">
            <v>_</v>
          </cell>
        </row>
        <row r="826">
          <cell r="A826" t="str">
            <v>_</v>
          </cell>
        </row>
        <row r="827">
          <cell r="A827" t="str">
            <v>_</v>
          </cell>
        </row>
        <row r="828">
          <cell r="A828" t="str">
            <v>_</v>
          </cell>
        </row>
        <row r="829">
          <cell r="A829" t="str">
            <v>_</v>
          </cell>
        </row>
        <row r="830">
          <cell r="A830" t="str">
            <v>_</v>
          </cell>
        </row>
        <row r="831">
          <cell r="A831" t="str">
            <v>_</v>
          </cell>
        </row>
        <row r="832">
          <cell r="A832" t="str">
            <v>_</v>
          </cell>
        </row>
        <row r="833">
          <cell r="A833" t="str">
            <v>_</v>
          </cell>
        </row>
        <row r="834">
          <cell r="A834" t="str">
            <v>_</v>
          </cell>
        </row>
        <row r="835">
          <cell r="A835" t="str">
            <v>_</v>
          </cell>
        </row>
        <row r="836">
          <cell r="A836" t="str">
            <v>_</v>
          </cell>
        </row>
        <row r="837">
          <cell r="A837" t="str">
            <v>_</v>
          </cell>
        </row>
        <row r="838">
          <cell r="A838" t="str">
            <v>_</v>
          </cell>
        </row>
        <row r="839">
          <cell r="A839" t="str">
            <v>_</v>
          </cell>
        </row>
        <row r="840">
          <cell r="A840" t="str">
            <v>_</v>
          </cell>
        </row>
        <row r="841">
          <cell r="A841" t="str">
            <v>_</v>
          </cell>
        </row>
        <row r="842">
          <cell r="A842" t="str">
            <v>_</v>
          </cell>
        </row>
        <row r="843">
          <cell r="A843" t="str">
            <v>_</v>
          </cell>
        </row>
        <row r="844">
          <cell r="A844" t="str">
            <v>_</v>
          </cell>
        </row>
        <row r="845">
          <cell r="A845" t="str">
            <v>_</v>
          </cell>
        </row>
        <row r="846">
          <cell r="A846" t="str">
            <v>_</v>
          </cell>
        </row>
        <row r="847">
          <cell r="A847" t="str">
            <v>_</v>
          </cell>
        </row>
        <row r="848">
          <cell r="A848" t="str">
            <v>_</v>
          </cell>
        </row>
        <row r="849">
          <cell r="A849" t="str">
            <v>_</v>
          </cell>
        </row>
        <row r="850">
          <cell r="A850" t="str">
            <v>_</v>
          </cell>
        </row>
        <row r="851">
          <cell r="A851" t="str">
            <v>_</v>
          </cell>
        </row>
        <row r="852">
          <cell r="A852" t="str">
            <v>_</v>
          </cell>
        </row>
        <row r="853">
          <cell r="A853" t="str">
            <v>_</v>
          </cell>
        </row>
        <row r="854">
          <cell r="A854" t="str">
            <v>_</v>
          </cell>
        </row>
        <row r="855">
          <cell r="A855" t="str">
            <v>_</v>
          </cell>
        </row>
        <row r="856">
          <cell r="A856" t="str">
            <v>_</v>
          </cell>
        </row>
        <row r="857">
          <cell r="A857" t="str">
            <v>_</v>
          </cell>
        </row>
        <row r="858">
          <cell r="A858" t="str">
            <v>_</v>
          </cell>
        </row>
        <row r="859">
          <cell r="A859" t="str">
            <v>_</v>
          </cell>
        </row>
        <row r="860">
          <cell r="A860" t="str">
            <v>_</v>
          </cell>
        </row>
        <row r="861">
          <cell r="A861" t="str">
            <v>_</v>
          </cell>
        </row>
        <row r="862">
          <cell r="A862" t="str">
            <v>_</v>
          </cell>
        </row>
        <row r="863">
          <cell r="A863" t="str">
            <v>_</v>
          </cell>
        </row>
        <row r="864">
          <cell r="A864" t="str">
            <v>_</v>
          </cell>
        </row>
        <row r="865">
          <cell r="A865" t="str">
            <v>_</v>
          </cell>
        </row>
        <row r="866">
          <cell r="A866" t="str">
            <v>_</v>
          </cell>
        </row>
        <row r="867">
          <cell r="A867" t="str">
            <v>_</v>
          </cell>
        </row>
        <row r="868">
          <cell r="A868" t="str">
            <v>_</v>
          </cell>
        </row>
        <row r="869">
          <cell r="A869" t="str">
            <v>_</v>
          </cell>
        </row>
        <row r="870">
          <cell r="A870" t="str">
            <v>_</v>
          </cell>
        </row>
        <row r="871">
          <cell r="A871" t="str">
            <v>_</v>
          </cell>
        </row>
        <row r="872">
          <cell r="A872" t="str">
            <v>_</v>
          </cell>
        </row>
        <row r="873">
          <cell r="A873" t="str">
            <v>_</v>
          </cell>
        </row>
        <row r="874">
          <cell r="A874" t="str">
            <v>_</v>
          </cell>
        </row>
        <row r="875">
          <cell r="A875" t="str">
            <v>_</v>
          </cell>
        </row>
        <row r="876">
          <cell r="A876" t="str">
            <v>_</v>
          </cell>
        </row>
        <row r="877">
          <cell r="A877" t="str">
            <v>_</v>
          </cell>
        </row>
        <row r="878">
          <cell r="A878" t="str">
            <v>_</v>
          </cell>
        </row>
        <row r="879">
          <cell r="A879" t="str">
            <v>_</v>
          </cell>
        </row>
        <row r="880">
          <cell r="A880" t="str">
            <v>_</v>
          </cell>
        </row>
        <row r="881">
          <cell r="A881" t="str">
            <v>_</v>
          </cell>
        </row>
        <row r="882">
          <cell r="A882" t="str">
            <v>_</v>
          </cell>
        </row>
        <row r="883">
          <cell r="A883" t="str">
            <v>_</v>
          </cell>
        </row>
        <row r="884">
          <cell r="A884" t="str">
            <v>_</v>
          </cell>
        </row>
        <row r="885">
          <cell r="A885" t="str">
            <v>_</v>
          </cell>
        </row>
        <row r="886">
          <cell r="A886" t="str">
            <v>_</v>
          </cell>
        </row>
        <row r="887">
          <cell r="A887" t="str">
            <v>_</v>
          </cell>
        </row>
        <row r="888">
          <cell r="A888" t="str">
            <v>_</v>
          </cell>
        </row>
        <row r="889">
          <cell r="A889" t="str">
            <v>_</v>
          </cell>
        </row>
        <row r="890">
          <cell r="A890" t="str">
            <v>_</v>
          </cell>
        </row>
        <row r="891">
          <cell r="A891" t="str">
            <v>_</v>
          </cell>
        </row>
        <row r="892">
          <cell r="A892" t="str">
            <v>_</v>
          </cell>
        </row>
        <row r="893">
          <cell r="A893" t="str">
            <v>_</v>
          </cell>
        </row>
        <row r="894">
          <cell r="A894" t="str">
            <v>_</v>
          </cell>
        </row>
        <row r="895">
          <cell r="A895" t="str">
            <v>_</v>
          </cell>
        </row>
        <row r="896">
          <cell r="A896" t="str">
            <v>_</v>
          </cell>
        </row>
        <row r="897">
          <cell r="A897" t="str">
            <v>_</v>
          </cell>
        </row>
        <row r="898">
          <cell r="A898" t="str">
            <v>_</v>
          </cell>
        </row>
        <row r="899">
          <cell r="A899" t="str">
            <v>_</v>
          </cell>
        </row>
        <row r="900">
          <cell r="A900" t="str">
            <v>_</v>
          </cell>
        </row>
        <row r="901">
          <cell r="A901" t="str">
            <v>_</v>
          </cell>
        </row>
        <row r="902">
          <cell r="A902" t="str">
            <v>_</v>
          </cell>
        </row>
        <row r="903">
          <cell r="A903" t="str">
            <v>_</v>
          </cell>
        </row>
        <row r="904">
          <cell r="A904" t="str">
            <v>_</v>
          </cell>
        </row>
        <row r="905">
          <cell r="A905" t="str">
            <v>_</v>
          </cell>
        </row>
        <row r="906">
          <cell r="A906" t="str">
            <v>_</v>
          </cell>
        </row>
        <row r="907">
          <cell r="A907" t="str">
            <v>_</v>
          </cell>
        </row>
        <row r="908">
          <cell r="A908" t="str">
            <v>_</v>
          </cell>
        </row>
        <row r="909">
          <cell r="A909" t="str">
            <v>_</v>
          </cell>
        </row>
        <row r="910">
          <cell r="A910" t="str">
            <v>_</v>
          </cell>
        </row>
        <row r="911">
          <cell r="A911" t="str">
            <v>_</v>
          </cell>
        </row>
        <row r="912">
          <cell r="A912" t="str">
            <v>_</v>
          </cell>
        </row>
        <row r="913">
          <cell r="A913" t="str">
            <v>_</v>
          </cell>
        </row>
        <row r="914">
          <cell r="A914" t="str">
            <v>_</v>
          </cell>
        </row>
        <row r="915">
          <cell r="A915" t="str">
            <v>_</v>
          </cell>
        </row>
        <row r="916">
          <cell r="A916" t="str">
            <v>_</v>
          </cell>
        </row>
        <row r="917">
          <cell r="A917" t="str">
            <v>_</v>
          </cell>
        </row>
        <row r="918">
          <cell r="A918" t="str">
            <v>_</v>
          </cell>
        </row>
        <row r="919">
          <cell r="A919" t="str">
            <v>_</v>
          </cell>
        </row>
        <row r="920">
          <cell r="A920" t="str">
            <v>_</v>
          </cell>
        </row>
        <row r="921">
          <cell r="A921" t="str">
            <v>_</v>
          </cell>
        </row>
        <row r="922">
          <cell r="A922" t="str">
            <v>_</v>
          </cell>
        </row>
        <row r="923">
          <cell r="A923" t="str">
            <v>_</v>
          </cell>
        </row>
        <row r="924">
          <cell r="A924" t="str">
            <v>_</v>
          </cell>
        </row>
        <row r="925">
          <cell r="A925" t="str">
            <v>_</v>
          </cell>
        </row>
        <row r="926">
          <cell r="A926" t="str">
            <v>_</v>
          </cell>
        </row>
        <row r="927">
          <cell r="A927" t="str">
            <v>_</v>
          </cell>
        </row>
        <row r="928">
          <cell r="A928" t="str">
            <v>_</v>
          </cell>
        </row>
        <row r="929">
          <cell r="A929" t="str">
            <v>_</v>
          </cell>
        </row>
        <row r="930">
          <cell r="A930" t="str">
            <v>_</v>
          </cell>
        </row>
        <row r="931">
          <cell r="A931" t="str">
            <v>_</v>
          </cell>
        </row>
        <row r="932">
          <cell r="A932" t="str">
            <v>_</v>
          </cell>
        </row>
        <row r="933">
          <cell r="A933" t="str">
            <v>_</v>
          </cell>
        </row>
        <row r="934">
          <cell r="A934" t="str">
            <v>_</v>
          </cell>
        </row>
        <row r="935">
          <cell r="A935" t="str">
            <v>_</v>
          </cell>
        </row>
        <row r="936">
          <cell r="A936" t="str">
            <v>_</v>
          </cell>
        </row>
        <row r="937">
          <cell r="A937" t="str">
            <v>_</v>
          </cell>
        </row>
        <row r="938">
          <cell r="A938" t="str">
            <v>_</v>
          </cell>
        </row>
        <row r="939">
          <cell r="A939" t="str">
            <v>_</v>
          </cell>
        </row>
        <row r="940">
          <cell r="A940" t="str">
            <v>_</v>
          </cell>
        </row>
        <row r="941">
          <cell r="A941" t="str">
            <v>_</v>
          </cell>
        </row>
        <row r="942">
          <cell r="A942" t="str">
            <v>_</v>
          </cell>
        </row>
        <row r="943">
          <cell r="A943" t="str">
            <v>_</v>
          </cell>
        </row>
        <row r="944">
          <cell r="A944" t="str">
            <v>_</v>
          </cell>
        </row>
        <row r="945">
          <cell r="A945" t="str">
            <v>_</v>
          </cell>
        </row>
        <row r="946">
          <cell r="A946" t="str">
            <v>_</v>
          </cell>
        </row>
        <row r="947">
          <cell r="A947" t="str">
            <v>_</v>
          </cell>
        </row>
        <row r="948">
          <cell r="A948" t="str">
            <v>_</v>
          </cell>
        </row>
        <row r="949">
          <cell r="A949" t="str">
            <v>_</v>
          </cell>
        </row>
        <row r="950">
          <cell r="A950" t="str">
            <v>_</v>
          </cell>
        </row>
        <row r="951">
          <cell r="A951" t="str">
            <v>_</v>
          </cell>
        </row>
        <row r="952">
          <cell r="A952" t="str">
            <v>_</v>
          </cell>
        </row>
        <row r="953">
          <cell r="A953" t="str">
            <v>_</v>
          </cell>
        </row>
        <row r="954">
          <cell r="A954" t="str">
            <v>_</v>
          </cell>
        </row>
        <row r="955">
          <cell r="A955" t="str">
            <v>_</v>
          </cell>
        </row>
        <row r="956">
          <cell r="A956" t="str">
            <v>_</v>
          </cell>
        </row>
        <row r="957">
          <cell r="A957" t="str">
            <v>_</v>
          </cell>
        </row>
        <row r="958">
          <cell r="A958" t="str">
            <v>_</v>
          </cell>
        </row>
        <row r="959">
          <cell r="A959" t="str">
            <v>_</v>
          </cell>
        </row>
        <row r="960">
          <cell r="A960" t="str">
            <v>_</v>
          </cell>
        </row>
        <row r="961">
          <cell r="A961" t="str">
            <v>_</v>
          </cell>
        </row>
        <row r="962">
          <cell r="A962" t="str">
            <v>_</v>
          </cell>
        </row>
        <row r="963">
          <cell r="A963" t="str">
            <v>_</v>
          </cell>
        </row>
        <row r="964">
          <cell r="A964" t="str">
            <v>_</v>
          </cell>
        </row>
        <row r="965">
          <cell r="A965" t="str">
            <v>_</v>
          </cell>
        </row>
        <row r="966">
          <cell r="A966" t="str">
            <v>_</v>
          </cell>
        </row>
        <row r="967">
          <cell r="A967" t="str">
            <v>_</v>
          </cell>
        </row>
        <row r="968">
          <cell r="A968" t="str">
            <v>_</v>
          </cell>
        </row>
        <row r="969">
          <cell r="A969" t="str">
            <v>_</v>
          </cell>
        </row>
        <row r="970">
          <cell r="A970" t="str">
            <v>_</v>
          </cell>
        </row>
        <row r="971">
          <cell r="A971" t="str">
            <v>_</v>
          </cell>
        </row>
        <row r="972">
          <cell r="A972" t="str">
            <v>_</v>
          </cell>
        </row>
        <row r="973">
          <cell r="A973" t="str">
            <v>_</v>
          </cell>
        </row>
        <row r="974">
          <cell r="A974" t="str">
            <v>_</v>
          </cell>
        </row>
        <row r="975">
          <cell r="A975" t="str">
            <v>_</v>
          </cell>
        </row>
        <row r="976">
          <cell r="A976" t="str">
            <v>_</v>
          </cell>
        </row>
        <row r="977">
          <cell r="A977" t="str">
            <v>_</v>
          </cell>
        </row>
        <row r="978">
          <cell r="A978" t="str">
            <v>_</v>
          </cell>
        </row>
        <row r="979">
          <cell r="A979" t="str">
            <v>_</v>
          </cell>
        </row>
        <row r="980">
          <cell r="A980" t="str">
            <v>_</v>
          </cell>
        </row>
        <row r="981">
          <cell r="A981" t="str">
            <v>_</v>
          </cell>
        </row>
        <row r="982">
          <cell r="A982" t="str">
            <v>_</v>
          </cell>
        </row>
        <row r="983">
          <cell r="A983" t="str">
            <v>_</v>
          </cell>
        </row>
        <row r="984">
          <cell r="A984" t="str">
            <v>_</v>
          </cell>
        </row>
        <row r="985">
          <cell r="A985" t="str">
            <v>_</v>
          </cell>
        </row>
        <row r="986">
          <cell r="A986" t="str">
            <v>_</v>
          </cell>
        </row>
        <row r="987">
          <cell r="A987" t="str">
            <v>_</v>
          </cell>
        </row>
        <row r="988">
          <cell r="A988" t="str">
            <v>_</v>
          </cell>
        </row>
        <row r="989">
          <cell r="A989" t="str">
            <v>_</v>
          </cell>
        </row>
        <row r="990">
          <cell r="A990" t="str">
            <v>_</v>
          </cell>
        </row>
        <row r="991">
          <cell r="A991" t="str">
            <v>_</v>
          </cell>
        </row>
        <row r="992">
          <cell r="A992" t="str">
            <v>_</v>
          </cell>
        </row>
        <row r="993">
          <cell r="A993" t="str">
            <v>_</v>
          </cell>
        </row>
        <row r="994">
          <cell r="A994" t="str">
            <v>_</v>
          </cell>
        </row>
        <row r="995">
          <cell r="A995" t="str">
            <v>_</v>
          </cell>
        </row>
        <row r="996">
          <cell r="A996" t="str">
            <v>_</v>
          </cell>
        </row>
        <row r="997">
          <cell r="A997" t="str">
            <v>_</v>
          </cell>
        </row>
        <row r="998">
          <cell r="A998" t="str">
            <v>_</v>
          </cell>
        </row>
        <row r="999">
          <cell r="A999" t="str">
            <v>_</v>
          </cell>
        </row>
        <row r="1000">
          <cell r="A1000" t="str">
            <v>_</v>
          </cell>
        </row>
        <row r="1001">
          <cell r="A1001" t="str">
            <v>_</v>
          </cell>
        </row>
        <row r="1002">
          <cell r="A1002" t="str">
            <v>_</v>
          </cell>
        </row>
        <row r="1003">
          <cell r="A1003" t="str">
            <v>_</v>
          </cell>
        </row>
        <row r="1004">
          <cell r="A1004" t="str">
            <v>_</v>
          </cell>
        </row>
        <row r="1005">
          <cell r="A1005" t="str">
            <v>_</v>
          </cell>
        </row>
        <row r="1006">
          <cell r="A1006" t="str">
            <v>_</v>
          </cell>
        </row>
        <row r="1007">
          <cell r="A1007" t="str">
            <v>_</v>
          </cell>
        </row>
        <row r="1008">
          <cell r="A1008" t="str">
            <v>_</v>
          </cell>
        </row>
        <row r="1009">
          <cell r="A1009" t="str">
            <v>_</v>
          </cell>
        </row>
        <row r="1010">
          <cell r="A1010" t="str">
            <v>_</v>
          </cell>
        </row>
        <row r="1011">
          <cell r="A1011" t="str">
            <v>_</v>
          </cell>
        </row>
        <row r="1012">
          <cell r="A1012" t="str">
            <v>_</v>
          </cell>
        </row>
        <row r="1013">
          <cell r="A1013" t="str">
            <v>_</v>
          </cell>
        </row>
        <row r="1014">
          <cell r="A1014" t="str">
            <v>_</v>
          </cell>
        </row>
        <row r="1015">
          <cell r="A1015" t="str">
            <v>_</v>
          </cell>
        </row>
        <row r="1016">
          <cell r="A1016" t="str">
            <v>_</v>
          </cell>
        </row>
        <row r="1017">
          <cell r="A1017" t="str">
            <v>_</v>
          </cell>
        </row>
        <row r="1018">
          <cell r="A1018" t="str">
            <v>_</v>
          </cell>
        </row>
        <row r="1019">
          <cell r="A1019" t="str">
            <v>_</v>
          </cell>
        </row>
        <row r="1020">
          <cell r="A1020" t="str">
            <v>_</v>
          </cell>
        </row>
        <row r="1021">
          <cell r="A1021" t="str">
            <v>_</v>
          </cell>
        </row>
        <row r="1022">
          <cell r="A1022" t="str">
            <v>_</v>
          </cell>
        </row>
        <row r="1023">
          <cell r="A1023" t="str">
            <v>_</v>
          </cell>
        </row>
        <row r="1024">
          <cell r="A1024" t="str">
            <v>_</v>
          </cell>
        </row>
        <row r="1025">
          <cell r="A1025" t="str">
            <v>_</v>
          </cell>
        </row>
        <row r="1026">
          <cell r="A1026" t="str">
            <v>_</v>
          </cell>
        </row>
        <row r="1027">
          <cell r="A1027" t="str">
            <v>_</v>
          </cell>
        </row>
        <row r="1028">
          <cell r="A1028" t="str">
            <v>_</v>
          </cell>
        </row>
        <row r="1029">
          <cell r="A1029" t="str">
            <v>_</v>
          </cell>
        </row>
        <row r="1030">
          <cell r="A1030" t="str">
            <v>_</v>
          </cell>
        </row>
        <row r="1031">
          <cell r="A1031" t="str">
            <v>_</v>
          </cell>
        </row>
        <row r="1032">
          <cell r="A1032" t="str">
            <v>_</v>
          </cell>
        </row>
        <row r="1033">
          <cell r="A1033" t="str">
            <v>_</v>
          </cell>
        </row>
        <row r="1034">
          <cell r="A1034" t="str">
            <v>_</v>
          </cell>
        </row>
        <row r="1035">
          <cell r="A1035" t="str">
            <v>_</v>
          </cell>
        </row>
        <row r="1036">
          <cell r="A1036" t="str">
            <v>_</v>
          </cell>
        </row>
        <row r="1037">
          <cell r="A1037" t="str">
            <v>_</v>
          </cell>
        </row>
        <row r="1038">
          <cell r="A1038" t="str">
            <v>_</v>
          </cell>
        </row>
        <row r="1039">
          <cell r="A1039" t="str">
            <v>_</v>
          </cell>
        </row>
        <row r="1040">
          <cell r="A1040" t="str">
            <v>_</v>
          </cell>
        </row>
        <row r="1041">
          <cell r="A1041" t="str">
            <v>_</v>
          </cell>
        </row>
        <row r="1042">
          <cell r="A1042" t="str">
            <v>_</v>
          </cell>
        </row>
        <row r="1043">
          <cell r="A1043" t="str">
            <v>_</v>
          </cell>
        </row>
        <row r="1044">
          <cell r="A1044" t="str">
            <v>_</v>
          </cell>
        </row>
        <row r="1045">
          <cell r="A1045" t="str">
            <v>_</v>
          </cell>
        </row>
        <row r="1046">
          <cell r="A1046" t="str">
            <v>_</v>
          </cell>
        </row>
        <row r="1047">
          <cell r="A1047" t="str">
            <v>_</v>
          </cell>
        </row>
        <row r="1048">
          <cell r="A1048" t="str">
            <v>_</v>
          </cell>
        </row>
        <row r="1049">
          <cell r="A1049" t="str">
            <v>_</v>
          </cell>
        </row>
        <row r="1050">
          <cell r="A1050" t="str">
            <v>_</v>
          </cell>
        </row>
        <row r="1051">
          <cell r="A1051" t="str">
            <v>_</v>
          </cell>
        </row>
        <row r="1052">
          <cell r="A1052" t="str">
            <v>_</v>
          </cell>
        </row>
        <row r="1053">
          <cell r="A1053" t="str">
            <v>_</v>
          </cell>
        </row>
        <row r="1054">
          <cell r="A1054" t="str">
            <v>_</v>
          </cell>
        </row>
        <row r="1055">
          <cell r="A1055" t="str">
            <v>_</v>
          </cell>
        </row>
        <row r="1056">
          <cell r="A1056" t="str">
            <v>_</v>
          </cell>
        </row>
        <row r="1057">
          <cell r="A1057" t="str">
            <v>_</v>
          </cell>
        </row>
        <row r="1058">
          <cell r="A1058" t="str">
            <v>_</v>
          </cell>
        </row>
        <row r="1059">
          <cell r="A1059" t="str">
            <v>_</v>
          </cell>
        </row>
        <row r="1060">
          <cell r="A1060" t="str">
            <v>_</v>
          </cell>
        </row>
        <row r="1061">
          <cell r="A1061" t="str">
            <v>_</v>
          </cell>
        </row>
        <row r="1062">
          <cell r="A1062" t="str">
            <v>_</v>
          </cell>
        </row>
        <row r="1063">
          <cell r="A1063" t="str">
            <v>_</v>
          </cell>
        </row>
        <row r="1064">
          <cell r="A1064" t="str">
            <v>_</v>
          </cell>
        </row>
        <row r="1065">
          <cell r="A1065" t="str">
            <v>_</v>
          </cell>
        </row>
        <row r="1066">
          <cell r="A1066" t="str">
            <v>_</v>
          </cell>
        </row>
        <row r="1067">
          <cell r="A1067" t="str">
            <v>_</v>
          </cell>
        </row>
        <row r="1068">
          <cell r="A1068" t="str">
            <v>_</v>
          </cell>
        </row>
        <row r="1069">
          <cell r="A1069" t="str">
            <v>_</v>
          </cell>
        </row>
        <row r="1070">
          <cell r="A1070" t="str">
            <v>_</v>
          </cell>
        </row>
        <row r="1071">
          <cell r="A1071" t="str">
            <v>_</v>
          </cell>
        </row>
        <row r="1072">
          <cell r="A1072" t="str">
            <v>_</v>
          </cell>
        </row>
        <row r="1073">
          <cell r="A1073" t="str">
            <v>_</v>
          </cell>
        </row>
        <row r="1074">
          <cell r="A1074" t="str">
            <v>_</v>
          </cell>
        </row>
        <row r="1075">
          <cell r="A1075" t="str">
            <v>_</v>
          </cell>
        </row>
        <row r="1076">
          <cell r="A1076" t="str">
            <v>_</v>
          </cell>
        </row>
        <row r="1077">
          <cell r="A1077" t="str">
            <v>_</v>
          </cell>
        </row>
        <row r="1078">
          <cell r="A1078" t="str">
            <v>_</v>
          </cell>
        </row>
        <row r="1079">
          <cell r="A1079" t="str">
            <v>_</v>
          </cell>
        </row>
        <row r="1080">
          <cell r="A1080" t="str">
            <v>_</v>
          </cell>
        </row>
        <row r="1081">
          <cell r="A1081" t="str">
            <v>_</v>
          </cell>
        </row>
        <row r="1082">
          <cell r="A1082" t="str">
            <v>_</v>
          </cell>
        </row>
        <row r="1083">
          <cell r="A1083" t="str">
            <v>_</v>
          </cell>
        </row>
        <row r="1084">
          <cell r="A1084" t="str">
            <v>_</v>
          </cell>
        </row>
        <row r="1085">
          <cell r="A1085" t="str">
            <v>_</v>
          </cell>
        </row>
        <row r="1086">
          <cell r="A1086" t="str">
            <v>_</v>
          </cell>
        </row>
        <row r="1087">
          <cell r="A1087" t="str">
            <v>_</v>
          </cell>
        </row>
        <row r="1088">
          <cell r="A1088" t="str">
            <v>_</v>
          </cell>
        </row>
        <row r="1089">
          <cell r="A1089" t="str">
            <v>_</v>
          </cell>
        </row>
        <row r="1090">
          <cell r="A1090" t="str">
            <v>_</v>
          </cell>
        </row>
        <row r="1091">
          <cell r="A1091" t="str">
            <v>_</v>
          </cell>
        </row>
        <row r="1092">
          <cell r="A1092" t="str">
            <v>_</v>
          </cell>
        </row>
        <row r="1093">
          <cell r="A1093" t="str">
            <v>_</v>
          </cell>
        </row>
        <row r="1094">
          <cell r="A1094" t="str">
            <v>_</v>
          </cell>
        </row>
        <row r="1095">
          <cell r="A1095" t="str">
            <v>_</v>
          </cell>
        </row>
        <row r="1096">
          <cell r="A1096" t="str">
            <v>_</v>
          </cell>
        </row>
        <row r="1097">
          <cell r="A1097" t="str">
            <v>_</v>
          </cell>
        </row>
        <row r="1098">
          <cell r="A1098" t="str">
            <v>_</v>
          </cell>
        </row>
        <row r="1099">
          <cell r="A1099" t="str">
            <v>_</v>
          </cell>
        </row>
        <row r="1100">
          <cell r="A1100" t="str">
            <v>_</v>
          </cell>
        </row>
        <row r="1101">
          <cell r="A1101" t="str">
            <v>_</v>
          </cell>
        </row>
        <row r="1102">
          <cell r="A1102" t="str">
            <v>_</v>
          </cell>
        </row>
        <row r="1103">
          <cell r="A1103" t="str">
            <v>_</v>
          </cell>
        </row>
        <row r="1104">
          <cell r="A1104" t="str">
            <v>_</v>
          </cell>
        </row>
        <row r="1105">
          <cell r="A1105" t="str">
            <v>_</v>
          </cell>
        </row>
        <row r="1106">
          <cell r="A1106" t="str">
            <v>_</v>
          </cell>
        </row>
        <row r="1107">
          <cell r="A1107" t="str">
            <v>_</v>
          </cell>
        </row>
        <row r="1108">
          <cell r="A1108" t="str">
            <v>_</v>
          </cell>
        </row>
        <row r="1109">
          <cell r="A1109" t="str">
            <v>_</v>
          </cell>
        </row>
        <row r="1110">
          <cell r="A1110" t="str">
            <v>_</v>
          </cell>
        </row>
        <row r="1111">
          <cell r="A1111" t="str">
            <v>_</v>
          </cell>
        </row>
        <row r="1112">
          <cell r="A1112" t="str">
            <v>_</v>
          </cell>
        </row>
        <row r="1113">
          <cell r="A1113" t="str">
            <v>_</v>
          </cell>
        </row>
        <row r="1114">
          <cell r="A1114" t="str">
            <v>_</v>
          </cell>
        </row>
        <row r="1115">
          <cell r="A1115" t="str">
            <v>_</v>
          </cell>
        </row>
        <row r="1116">
          <cell r="A1116" t="str">
            <v>_</v>
          </cell>
        </row>
        <row r="1117">
          <cell r="A1117" t="str">
            <v>_</v>
          </cell>
        </row>
        <row r="1118">
          <cell r="A1118" t="str">
            <v>_</v>
          </cell>
        </row>
        <row r="1119">
          <cell r="A1119" t="str">
            <v>_</v>
          </cell>
        </row>
        <row r="1120">
          <cell r="A1120" t="str">
            <v>_</v>
          </cell>
        </row>
        <row r="1121">
          <cell r="A1121" t="str">
            <v>_</v>
          </cell>
        </row>
        <row r="1122">
          <cell r="A1122" t="str">
            <v>_</v>
          </cell>
        </row>
        <row r="1123">
          <cell r="A1123" t="str">
            <v>_</v>
          </cell>
        </row>
        <row r="1124">
          <cell r="A1124" t="str">
            <v>_</v>
          </cell>
        </row>
        <row r="1125">
          <cell r="A1125" t="str">
            <v>_</v>
          </cell>
        </row>
        <row r="1126">
          <cell r="A1126" t="str">
            <v>_</v>
          </cell>
        </row>
        <row r="1127">
          <cell r="A1127" t="str">
            <v>_</v>
          </cell>
        </row>
        <row r="1128">
          <cell r="A1128" t="str">
            <v>_</v>
          </cell>
        </row>
        <row r="1129">
          <cell r="A1129" t="str">
            <v>_</v>
          </cell>
        </row>
        <row r="1130">
          <cell r="A1130" t="str">
            <v>_</v>
          </cell>
        </row>
        <row r="1131">
          <cell r="A1131" t="str">
            <v>_</v>
          </cell>
        </row>
        <row r="1132">
          <cell r="A1132" t="str">
            <v>_</v>
          </cell>
        </row>
        <row r="1133">
          <cell r="A1133" t="str">
            <v>_</v>
          </cell>
        </row>
        <row r="1134">
          <cell r="A1134" t="str">
            <v>_</v>
          </cell>
        </row>
        <row r="1135">
          <cell r="A1135" t="str">
            <v>_</v>
          </cell>
        </row>
        <row r="1136">
          <cell r="A1136" t="str">
            <v>_</v>
          </cell>
        </row>
        <row r="1137">
          <cell r="A1137" t="str">
            <v>_</v>
          </cell>
        </row>
        <row r="1138">
          <cell r="A1138" t="str">
            <v>_</v>
          </cell>
        </row>
        <row r="1139">
          <cell r="A1139" t="str">
            <v>_</v>
          </cell>
        </row>
        <row r="1140">
          <cell r="A1140" t="str">
            <v>_</v>
          </cell>
        </row>
        <row r="1141">
          <cell r="A1141" t="str">
            <v>_</v>
          </cell>
        </row>
        <row r="1142">
          <cell r="A1142" t="str">
            <v>_</v>
          </cell>
        </row>
        <row r="1143">
          <cell r="A1143" t="str">
            <v>_</v>
          </cell>
        </row>
        <row r="1144">
          <cell r="A1144" t="str">
            <v>_</v>
          </cell>
        </row>
        <row r="1145">
          <cell r="A1145" t="str">
            <v>_</v>
          </cell>
        </row>
        <row r="1146">
          <cell r="A1146" t="str">
            <v>_</v>
          </cell>
        </row>
        <row r="1147">
          <cell r="A1147" t="str">
            <v>_</v>
          </cell>
        </row>
        <row r="1148">
          <cell r="A1148" t="str">
            <v>_</v>
          </cell>
        </row>
        <row r="1149">
          <cell r="A1149" t="str">
            <v>_</v>
          </cell>
        </row>
        <row r="1150">
          <cell r="A1150" t="str">
            <v>_</v>
          </cell>
        </row>
        <row r="1151">
          <cell r="A1151" t="str">
            <v>_</v>
          </cell>
        </row>
        <row r="1152">
          <cell r="A1152" t="str">
            <v>_</v>
          </cell>
        </row>
        <row r="1153">
          <cell r="A1153" t="str">
            <v>_</v>
          </cell>
        </row>
        <row r="1154">
          <cell r="A1154" t="str">
            <v>_</v>
          </cell>
        </row>
        <row r="1155">
          <cell r="A1155" t="str">
            <v>_</v>
          </cell>
        </row>
        <row r="1156">
          <cell r="A1156" t="str">
            <v>_</v>
          </cell>
        </row>
        <row r="1157">
          <cell r="A1157" t="str">
            <v>_</v>
          </cell>
        </row>
        <row r="1158">
          <cell r="A1158" t="str">
            <v>_</v>
          </cell>
        </row>
        <row r="1159">
          <cell r="A1159" t="str">
            <v>_</v>
          </cell>
        </row>
        <row r="1160">
          <cell r="A1160" t="str">
            <v>_</v>
          </cell>
        </row>
        <row r="1161">
          <cell r="A1161" t="str">
            <v>_</v>
          </cell>
        </row>
        <row r="1162">
          <cell r="A1162" t="str">
            <v>_</v>
          </cell>
        </row>
        <row r="1163">
          <cell r="A1163" t="str">
            <v>_</v>
          </cell>
        </row>
        <row r="1164">
          <cell r="A1164" t="str">
            <v>_</v>
          </cell>
        </row>
        <row r="1165">
          <cell r="A1165" t="str">
            <v>_</v>
          </cell>
        </row>
        <row r="1166">
          <cell r="A1166" t="str">
            <v>_</v>
          </cell>
        </row>
        <row r="1167">
          <cell r="A1167" t="str">
            <v>_</v>
          </cell>
        </row>
        <row r="1168">
          <cell r="A1168" t="str">
            <v>_</v>
          </cell>
        </row>
        <row r="1169">
          <cell r="A1169" t="str">
            <v>_</v>
          </cell>
        </row>
        <row r="1170">
          <cell r="A1170" t="str">
            <v>_</v>
          </cell>
        </row>
        <row r="1171">
          <cell r="A1171" t="str">
            <v>_</v>
          </cell>
        </row>
        <row r="1172">
          <cell r="A1172" t="str">
            <v>_</v>
          </cell>
        </row>
        <row r="1173">
          <cell r="A1173" t="str">
            <v>_</v>
          </cell>
        </row>
        <row r="1174">
          <cell r="A1174" t="str">
            <v>_</v>
          </cell>
        </row>
        <row r="1175">
          <cell r="A1175" t="str">
            <v>_</v>
          </cell>
        </row>
        <row r="1176">
          <cell r="A1176" t="str">
            <v>_</v>
          </cell>
        </row>
        <row r="1177">
          <cell r="A1177" t="str">
            <v>_</v>
          </cell>
        </row>
        <row r="1178">
          <cell r="A1178" t="str">
            <v>_</v>
          </cell>
        </row>
        <row r="1179">
          <cell r="A1179" t="str">
            <v>_</v>
          </cell>
        </row>
        <row r="1180">
          <cell r="A1180" t="str">
            <v>_</v>
          </cell>
        </row>
        <row r="1181">
          <cell r="A1181" t="str">
            <v>_</v>
          </cell>
        </row>
        <row r="1182">
          <cell r="A1182" t="str">
            <v>_</v>
          </cell>
        </row>
        <row r="1183">
          <cell r="A1183" t="str">
            <v>_</v>
          </cell>
        </row>
        <row r="1184">
          <cell r="A1184" t="str">
            <v>_</v>
          </cell>
        </row>
        <row r="1185">
          <cell r="A1185" t="str">
            <v>_</v>
          </cell>
        </row>
        <row r="1186">
          <cell r="A1186" t="str">
            <v>_</v>
          </cell>
        </row>
        <row r="1187">
          <cell r="A1187" t="str">
            <v>_</v>
          </cell>
        </row>
        <row r="1188">
          <cell r="A1188" t="str">
            <v>_</v>
          </cell>
        </row>
        <row r="1189">
          <cell r="A1189" t="str">
            <v>_</v>
          </cell>
        </row>
        <row r="1190">
          <cell r="A1190" t="str">
            <v>_</v>
          </cell>
        </row>
        <row r="1191">
          <cell r="A1191" t="str">
            <v>_</v>
          </cell>
        </row>
        <row r="1192">
          <cell r="A1192" t="str">
            <v>_</v>
          </cell>
        </row>
        <row r="1193">
          <cell r="A1193" t="str">
            <v>_</v>
          </cell>
        </row>
        <row r="1194">
          <cell r="A1194" t="str">
            <v>_</v>
          </cell>
        </row>
        <row r="1195">
          <cell r="A1195" t="str">
            <v>_</v>
          </cell>
        </row>
        <row r="1196">
          <cell r="A1196" t="str">
            <v>_</v>
          </cell>
        </row>
        <row r="1197">
          <cell r="A1197" t="str">
            <v>_</v>
          </cell>
        </row>
        <row r="1198">
          <cell r="A1198" t="str">
            <v>_</v>
          </cell>
        </row>
        <row r="1199">
          <cell r="A1199" t="str">
            <v>_</v>
          </cell>
        </row>
        <row r="1200">
          <cell r="A1200" t="str">
            <v>_</v>
          </cell>
        </row>
        <row r="1201">
          <cell r="A1201" t="str">
            <v>_</v>
          </cell>
        </row>
        <row r="1202">
          <cell r="A1202" t="str">
            <v>_</v>
          </cell>
        </row>
        <row r="1203">
          <cell r="A1203" t="str">
            <v>_</v>
          </cell>
        </row>
        <row r="1204">
          <cell r="A1204" t="str">
            <v>_</v>
          </cell>
        </row>
        <row r="1205">
          <cell r="A1205" t="str">
            <v>_</v>
          </cell>
        </row>
        <row r="1206">
          <cell r="A1206" t="str">
            <v>_</v>
          </cell>
        </row>
        <row r="1207">
          <cell r="A1207" t="str">
            <v>_</v>
          </cell>
        </row>
        <row r="1208">
          <cell r="A1208" t="str">
            <v>_</v>
          </cell>
        </row>
        <row r="1209">
          <cell r="A1209" t="str">
            <v>_</v>
          </cell>
        </row>
        <row r="1210">
          <cell r="A1210" t="str">
            <v>_</v>
          </cell>
        </row>
        <row r="1211">
          <cell r="A1211" t="str">
            <v>_</v>
          </cell>
        </row>
        <row r="1212">
          <cell r="A1212" t="str">
            <v>_</v>
          </cell>
        </row>
        <row r="1213">
          <cell r="A1213" t="str">
            <v>_</v>
          </cell>
        </row>
        <row r="1214">
          <cell r="A1214" t="str">
            <v>_</v>
          </cell>
        </row>
        <row r="1215">
          <cell r="A1215" t="str">
            <v>_</v>
          </cell>
        </row>
        <row r="1216">
          <cell r="A1216" t="str">
            <v>_</v>
          </cell>
        </row>
        <row r="1217">
          <cell r="A1217" t="str">
            <v>_</v>
          </cell>
        </row>
        <row r="1218">
          <cell r="A1218" t="str">
            <v>_</v>
          </cell>
        </row>
        <row r="1219">
          <cell r="A1219" t="str">
            <v>_</v>
          </cell>
        </row>
        <row r="1220">
          <cell r="A1220" t="str">
            <v>_</v>
          </cell>
        </row>
        <row r="1221">
          <cell r="A1221" t="str">
            <v>_</v>
          </cell>
        </row>
        <row r="1222">
          <cell r="A1222" t="str">
            <v>_</v>
          </cell>
        </row>
        <row r="1223">
          <cell r="A1223" t="str">
            <v>_</v>
          </cell>
        </row>
        <row r="1224">
          <cell r="A1224" t="str">
            <v>_</v>
          </cell>
        </row>
        <row r="1225">
          <cell r="A1225" t="str">
            <v>_</v>
          </cell>
        </row>
        <row r="1226">
          <cell r="A1226" t="str">
            <v>_</v>
          </cell>
        </row>
        <row r="1227">
          <cell r="A1227" t="str">
            <v>_</v>
          </cell>
        </row>
        <row r="1228">
          <cell r="A1228" t="str">
            <v>_</v>
          </cell>
        </row>
        <row r="1229">
          <cell r="A1229" t="str">
            <v>_</v>
          </cell>
        </row>
        <row r="1230">
          <cell r="A1230" t="str">
            <v>_</v>
          </cell>
        </row>
        <row r="1231">
          <cell r="A1231" t="str">
            <v>_</v>
          </cell>
        </row>
        <row r="1232">
          <cell r="A1232" t="str">
            <v>_</v>
          </cell>
        </row>
        <row r="1233">
          <cell r="A1233" t="str">
            <v>_</v>
          </cell>
        </row>
        <row r="1234">
          <cell r="A1234" t="str">
            <v>_</v>
          </cell>
        </row>
        <row r="1235">
          <cell r="A1235" t="str">
            <v>_</v>
          </cell>
        </row>
        <row r="1236">
          <cell r="A1236" t="str">
            <v>_</v>
          </cell>
        </row>
        <row r="1237">
          <cell r="A1237" t="str">
            <v>_</v>
          </cell>
        </row>
        <row r="1238">
          <cell r="A1238" t="str">
            <v>_</v>
          </cell>
        </row>
        <row r="1239">
          <cell r="A1239" t="str">
            <v>_</v>
          </cell>
        </row>
        <row r="1240">
          <cell r="A1240" t="str">
            <v>_</v>
          </cell>
        </row>
        <row r="1241">
          <cell r="A1241" t="str">
            <v>_</v>
          </cell>
        </row>
        <row r="1242">
          <cell r="A1242" t="str">
            <v>_</v>
          </cell>
        </row>
        <row r="1243">
          <cell r="A1243" t="str">
            <v>_</v>
          </cell>
        </row>
        <row r="1244">
          <cell r="A1244" t="str">
            <v>_</v>
          </cell>
        </row>
        <row r="1245">
          <cell r="A1245" t="str">
            <v>_</v>
          </cell>
        </row>
        <row r="1246">
          <cell r="A1246" t="str">
            <v>_</v>
          </cell>
        </row>
        <row r="1247">
          <cell r="A1247" t="str">
            <v>_</v>
          </cell>
        </row>
        <row r="1248">
          <cell r="A1248" t="str">
            <v>_</v>
          </cell>
        </row>
        <row r="1249">
          <cell r="A1249" t="str">
            <v>_</v>
          </cell>
        </row>
        <row r="1250">
          <cell r="A1250" t="str">
            <v>_</v>
          </cell>
        </row>
        <row r="1251">
          <cell r="A1251" t="str">
            <v>_</v>
          </cell>
        </row>
        <row r="1252">
          <cell r="A1252" t="str">
            <v>_</v>
          </cell>
        </row>
        <row r="1253">
          <cell r="A1253" t="str">
            <v>_</v>
          </cell>
        </row>
        <row r="1254">
          <cell r="A1254" t="str">
            <v>_</v>
          </cell>
        </row>
        <row r="1255">
          <cell r="A1255" t="str">
            <v>_</v>
          </cell>
        </row>
        <row r="1256">
          <cell r="A1256" t="str">
            <v>_</v>
          </cell>
        </row>
        <row r="1257">
          <cell r="A1257" t="str">
            <v>_</v>
          </cell>
        </row>
        <row r="1258">
          <cell r="A1258" t="str">
            <v>_</v>
          </cell>
        </row>
        <row r="1259">
          <cell r="A1259" t="str">
            <v>_</v>
          </cell>
        </row>
        <row r="1260">
          <cell r="A1260" t="str">
            <v>_</v>
          </cell>
        </row>
        <row r="1261">
          <cell r="A1261" t="str">
            <v>_</v>
          </cell>
        </row>
        <row r="1262">
          <cell r="A1262" t="str">
            <v>_</v>
          </cell>
        </row>
        <row r="1263">
          <cell r="A1263" t="str">
            <v>_</v>
          </cell>
        </row>
        <row r="1264">
          <cell r="A1264" t="str">
            <v>_</v>
          </cell>
        </row>
        <row r="1265">
          <cell r="A1265" t="str">
            <v>_</v>
          </cell>
        </row>
        <row r="1266">
          <cell r="A1266" t="str">
            <v>_</v>
          </cell>
        </row>
        <row r="1267">
          <cell r="A1267" t="str">
            <v>_</v>
          </cell>
        </row>
        <row r="1268">
          <cell r="A1268" t="str">
            <v>_</v>
          </cell>
        </row>
        <row r="1269">
          <cell r="A1269" t="str">
            <v>_</v>
          </cell>
        </row>
        <row r="1270">
          <cell r="A1270" t="str">
            <v>_</v>
          </cell>
        </row>
        <row r="1271">
          <cell r="A1271" t="str">
            <v>_</v>
          </cell>
        </row>
        <row r="1272">
          <cell r="A1272" t="str">
            <v>_</v>
          </cell>
        </row>
        <row r="1273">
          <cell r="A1273" t="str">
            <v>_</v>
          </cell>
        </row>
        <row r="1274">
          <cell r="A1274" t="str">
            <v>_</v>
          </cell>
        </row>
        <row r="1275">
          <cell r="A1275" t="str">
            <v>_</v>
          </cell>
        </row>
        <row r="1276">
          <cell r="A1276" t="str">
            <v>_</v>
          </cell>
        </row>
        <row r="1277">
          <cell r="A1277" t="str">
            <v>_</v>
          </cell>
        </row>
        <row r="1278">
          <cell r="A1278" t="str">
            <v>_</v>
          </cell>
        </row>
        <row r="1279">
          <cell r="A1279" t="str">
            <v>_</v>
          </cell>
        </row>
        <row r="1280">
          <cell r="A1280" t="str">
            <v>_</v>
          </cell>
        </row>
        <row r="1281">
          <cell r="A1281" t="str">
            <v>_</v>
          </cell>
        </row>
        <row r="1282">
          <cell r="A1282" t="str">
            <v>_</v>
          </cell>
        </row>
        <row r="1283">
          <cell r="A1283" t="str">
            <v>_</v>
          </cell>
        </row>
        <row r="1284">
          <cell r="A1284" t="str">
            <v>_</v>
          </cell>
        </row>
        <row r="1285">
          <cell r="A1285" t="str">
            <v>_</v>
          </cell>
        </row>
        <row r="1286">
          <cell r="A1286" t="str">
            <v>_</v>
          </cell>
        </row>
        <row r="1287">
          <cell r="A1287" t="str">
            <v>_</v>
          </cell>
        </row>
        <row r="1288">
          <cell r="A1288" t="str">
            <v>_</v>
          </cell>
        </row>
        <row r="1289">
          <cell r="A1289" t="str">
            <v>_</v>
          </cell>
        </row>
        <row r="1290">
          <cell r="A1290" t="str">
            <v>_</v>
          </cell>
        </row>
        <row r="1291">
          <cell r="A1291" t="str">
            <v>_</v>
          </cell>
        </row>
        <row r="1292">
          <cell r="A1292" t="str">
            <v>_</v>
          </cell>
        </row>
        <row r="1293">
          <cell r="A1293" t="str">
            <v>_</v>
          </cell>
        </row>
        <row r="1294">
          <cell r="A1294" t="str">
            <v>_</v>
          </cell>
        </row>
        <row r="1295">
          <cell r="A1295" t="str">
            <v>_</v>
          </cell>
        </row>
        <row r="1296">
          <cell r="A1296" t="str">
            <v>_</v>
          </cell>
        </row>
        <row r="1297">
          <cell r="A1297" t="str">
            <v>_</v>
          </cell>
        </row>
        <row r="1298">
          <cell r="A1298" t="str">
            <v>_</v>
          </cell>
        </row>
        <row r="1299">
          <cell r="A1299" t="str">
            <v>_</v>
          </cell>
        </row>
        <row r="1300">
          <cell r="A1300" t="str">
            <v>_</v>
          </cell>
        </row>
        <row r="1301">
          <cell r="A1301" t="str">
            <v>_</v>
          </cell>
        </row>
        <row r="1302">
          <cell r="A1302" t="str">
            <v>_</v>
          </cell>
        </row>
        <row r="1303">
          <cell r="A1303" t="str">
            <v>_</v>
          </cell>
        </row>
        <row r="1304">
          <cell r="A1304" t="str">
            <v>_</v>
          </cell>
        </row>
        <row r="1305">
          <cell r="A1305" t="str">
            <v>_</v>
          </cell>
        </row>
        <row r="1306">
          <cell r="A1306" t="str">
            <v>_</v>
          </cell>
        </row>
        <row r="1307">
          <cell r="A1307" t="str">
            <v>_</v>
          </cell>
        </row>
        <row r="1308">
          <cell r="A1308" t="str">
            <v>_</v>
          </cell>
        </row>
        <row r="1309">
          <cell r="A1309" t="str">
            <v>_</v>
          </cell>
        </row>
        <row r="1310">
          <cell r="A1310" t="str">
            <v>_</v>
          </cell>
        </row>
        <row r="1311">
          <cell r="A1311" t="str">
            <v>_</v>
          </cell>
        </row>
        <row r="1312">
          <cell r="A1312" t="str">
            <v>_</v>
          </cell>
        </row>
        <row r="1313">
          <cell r="A1313" t="str">
            <v>_</v>
          </cell>
        </row>
        <row r="1314">
          <cell r="A1314" t="str">
            <v>_</v>
          </cell>
        </row>
        <row r="1315">
          <cell r="A1315" t="str">
            <v>_</v>
          </cell>
        </row>
        <row r="1316">
          <cell r="A1316" t="str">
            <v>_</v>
          </cell>
        </row>
        <row r="1317">
          <cell r="A1317" t="str">
            <v>_</v>
          </cell>
        </row>
        <row r="1318">
          <cell r="A1318" t="str">
            <v>_</v>
          </cell>
        </row>
        <row r="1319">
          <cell r="A1319" t="str">
            <v>_</v>
          </cell>
        </row>
        <row r="1320">
          <cell r="A1320" t="str">
            <v>_</v>
          </cell>
        </row>
        <row r="1321">
          <cell r="A1321" t="str">
            <v>_</v>
          </cell>
        </row>
        <row r="1322">
          <cell r="A1322" t="str">
            <v>_</v>
          </cell>
        </row>
        <row r="1323">
          <cell r="A1323" t="str">
            <v>_</v>
          </cell>
        </row>
        <row r="1324">
          <cell r="A1324" t="str">
            <v>_</v>
          </cell>
        </row>
        <row r="1325">
          <cell r="A1325" t="str">
            <v>_</v>
          </cell>
        </row>
        <row r="1326">
          <cell r="A1326" t="str">
            <v>_</v>
          </cell>
        </row>
        <row r="1327">
          <cell r="A1327" t="str">
            <v>_</v>
          </cell>
        </row>
        <row r="1328">
          <cell r="A1328" t="str">
            <v>_</v>
          </cell>
        </row>
        <row r="1329">
          <cell r="A1329" t="str">
            <v>_</v>
          </cell>
        </row>
        <row r="1330">
          <cell r="A1330" t="str">
            <v>_</v>
          </cell>
        </row>
        <row r="1331">
          <cell r="A1331" t="str">
            <v>_</v>
          </cell>
        </row>
        <row r="1332">
          <cell r="A1332" t="str">
            <v>_</v>
          </cell>
        </row>
        <row r="1333">
          <cell r="A1333" t="str">
            <v>_</v>
          </cell>
        </row>
        <row r="1334">
          <cell r="A1334" t="str">
            <v>_</v>
          </cell>
        </row>
        <row r="1335">
          <cell r="A1335" t="str">
            <v>_</v>
          </cell>
        </row>
        <row r="1336">
          <cell r="A1336" t="str">
            <v>_</v>
          </cell>
        </row>
        <row r="1337">
          <cell r="A1337" t="str">
            <v>_</v>
          </cell>
        </row>
        <row r="1338">
          <cell r="A1338" t="str">
            <v>_</v>
          </cell>
        </row>
        <row r="1339">
          <cell r="A1339" t="str">
            <v>_</v>
          </cell>
        </row>
        <row r="1340">
          <cell r="A1340" t="str">
            <v>_</v>
          </cell>
        </row>
        <row r="1341">
          <cell r="A1341" t="str">
            <v>_</v>
          </cell>
        </row>
        <row r="1342">
          <cell r="A1342" t="str">
            <v>_</v>
          </cell>
        </row>
        <row r="1343">
          <cell r="A1343" t="str">
            <v>_</v>
          </cell>
        </row>
        <row r="1344">
          <cell r="A1344" t="str">
            <v>_</v>
          </cell>
        </row>
        <row r="1345">
          <cell r="A1345" t="str">
            <v>_</v>
          </cell>
        </row>
        <row r="1346">
          <cell r="A1346" t="str">
            <v>_</v>
          </cell>
        </row>
        <row r="1347">
          <cell r="A1347" t="str">
            <v>_</v>
          </cell>
        </row>
        <row r="1348">
          <cell r="A1348" t="str">
            <v>_</v>
          </cell>
        </row>
        <row r="1349">
          <cell r="A1349" t="str">
            <v>_</v>
          </cell>
        </row>
        <row r="1350">
          <cell r="A1350" t="str">
            <v>_</v>
          </cell>
        </row>
        <row r="1351">
          <cell r="A1351" t="str">
            <v>_</v>
          </cell>
        </row>
        <row r="1352">
          <cell r="A1352" t="str">
            <v>_</v>
          </cell>
        </row>
        <row r="1353">
          <cell r="A1353" t="str">
            <v>_</v>
          </cell>
        </row>
        <row r="1354">
          <cell r="A1354" t="str">
            <v>_</v>
          </cell>
        </row>
        <row r="1355">
          <cell r="A1355" t="str">
            <v>_</v>
          </cell>
        </row>
        <row r="1356">
          <cell r="A1356" t="str">
            <v>_</v>
          </cell>
        </row>
        <row r="1357">
          <cell r="A1357" t="str">
            <v>_</v>
          </cell>
        </row>
        <row r="1358">
          <cell r="A1358" t="str">
            <v>_</v>
          </cell>
        </row>
        <row r="1359">
          <cell r="A1359" t="str">
            <v>_</v>
          </cell>
        </row>
        <row r="1360">
          <cell r="A1360" t="str">
            <v>_</v>
          </cell>
        </row>
        <row r="1361">
          <cell r="A1361" t="str">
            <v>_</v>
          </cell>
        </row>
        <row r="1362">
          <cell r="A1362" t="str">
            <v>_</v>
          </cell>
        </row>
        <row r="1363">
          <cell r="A1363" t="str">
            <v>_</v>
          </cell>
        </row>
        <row r="1364">
          <cell r="A1364" t="str">
            <v>_</v>
          </cell>
        </row>
        <row r="1365">
          <cell r="A1365" t="str">
            <v>_</v>
          </cell>
        </row>
        <row r="1366">
          <cell r="A1366" t="str">
            <v>_</v>
          </cell>
        </row>
        <row r="1367">
          <cell r="A1367" t="str">
            <v>_</v>
          </cell>
        </row>
        <row r="1368">
          <cell r="A1368" t="str">
            <v>_</v>
          </cell>
        </row>
        <row r="1369">
          <cell r="A1369" t="str">
            <v>_</v>
          </cell>
        </row>
        <row r="1370">
          <cell r="A1370" t="str">
            <v>_</v>
          </cell>
        </row>
        <row r="1371">
          <cell r="A1371" t="str">
            <v>_</v>
          </cell>
        </row>
        <row r="1372">
          <cell r="A1372" t="str">
            <v>_</v>
          </cell>
        </row>
        <row r="1373">
          <cell r="A1373" t="str">
            <v>_</v>
          </cell>
        </row>
        <row r="1374">
          <cell r="A1374" t="str">
            <v>_</v>
          </cell>
        </row>
        <row r="1375">
          <cell r="A1375" t="str">
            <v>_</v>
          </cell>
        </row>
        <row r="1376">
          <cell r="A1376" t="str">
            <v>_</v>
          </cell>
        </row>
        <row r="1377">
          <cell r="A1377" t="str">
            <v>_</v>
          </cell>
        </row>
        <row r="1378">
          <cell r="A1378" t="str">
            <v>_</v>
          </cell>
        </row>
        <row r="1379">
          <cell r="A1379" t="str">
            <v>_</v>
          </cell>
        </row>
        <row r="1380">
          <cell r="A1380" t="str">
            <v>_</v>
          </cell>
        </row>
        <row r="1381">
          <cell r="A1381" t="str">
            <v>_</v>
          </cell>
        </row>
        <row r="1382">
          <cell r="A1382" t="str">
            <v>_</v>
          </cell>
        </row>
        <row r="1383">
          <cell r="A1383" t="str">
            <v>_</v>
          </cell>
        </row>
        <row r="1384">
          <cell r="A1384" t="str">
            <v>_</v>
          </cell>
        </row>
        <row r="1385">
          <cell r="A1385" t="str">
            <v>_</v>
          </cell>
        </row>
        <row r="1386">
          <cell r="A1386" t="str">
            <v>_</v>
          </cell>
        </row>
        <row r="1387">
          <cell r="A1387" t="str">
            <v>_</v>
          </cell>
        </row>
        <row r="1388">
          <cell r="A1388" t="str">
            <v>_</v>
          </cell>
        </row>
        <row r="1389">
          <cell r="A1389" t="str">
            <v>_</v>
          </cell>
        </row>
        <row r="1390">
          <cell r="A1390" t="str">
            <v>_</v>
          </cell>
        </row>
        <row r="1391">
          <cell r="A1391" t="str">
            <v>_</v>
          </cell>
        </row>
        <row r="1392">
          <cell r="A1392" t="str">
            <v>_</v>
          </cell>
        </row>
        <row r="1393">
          <cell r="A1393" t="str">
            <v>_</v>
          </cell>
        </row>
        <row r="1394">
          <cell r="A1394" t="str">
            <v>_</v>
          </cell>
        </row>
        <row r="1395">
          <cell r="A1395" t="str">
            <v>_</v>
          </cell>
        </row>
        <row r="1396">
          <cell r="A1396" t="str">
            <v>_</v>
          </cell>
        </row>
        <row r="1397">
          <cell r="A1397" t="str">
            <v>_</v>
          </cell>
        </row>
        <row r="1398">
          <cell r="A1398" t="str">
            <v>_</v>
          </cell>
        </row>
        <row r="1399">
          <cell r="A1399" t="str">
            <v>_</v>
          </cell>
        </row>
        <row r="1400">
          <cell r="A1400" t="str">
            <v>_</v>
          </cell>
        </row>
        <row r="1401">
          <cell r="A1401" t="str">
            <v>_</v>
          </cell>
        </row>
        <row r="1402">
          <cell r="A1402" t="str">
            <v>_</v>
          </cell>
        </row>
        <row r="1403">
          <cell r="A1403" t="str">
            <v>_</v>
          </cell>
        </row>
        <row r="1404">
          <cell r="A1404" t="str">
            <v>_</v>
          </cell>
        </row>
        <row r="1405">
          <cell r="A1405" t="str">
            <v>_</v>
          </cell>
        </row>
        <row r="1406">
          <cell r="A1406" t="str">
            <v>_</v>
          </cell>
        </row>
        <row r="1407">
          <cell r="A1407" t="str">
            <v>_</v>
          </cell>
        </row>
        <row r="1408">
          <cell r="A1408" t="str">
            <v>_</v>
          </cell>
        </row>
        <row r="1409">
          <cell r="A1409" t="str">
            <v>_</v>
          </cell>
        </row>
        <row r="1410">
          <cell r="A1410" t="str">
            <v>_</v>
          </cell>
        </row>
        <row r="1411">
          <cell r="A1411" t="str">
            <v>_</v>
          </cell>
        </row>
        <row r="1412">
          <cell r="A1412" t="str">
            <v>_</v>
          </cell>
        </row>
        <row r="1413">
          <cell r="A1413" t="str">
            <v>_</v>
          </cell>
        </row>
        <row r="1414">
          <cell r="A1414" t="str">
            <v>_</v>
          </cell>
        </row>
        <row r="1415">
          <cell r="A1415" t="str">
            <v>_</v>
          </cell>
        </row>
        <row r="1416">
          <cell r="A1416" t="str">
            <v>_</v>
          </cell>
        </row>
        <row r="1417">
          <cell r="A1417" t="str">
            <v>_</v>
          </cell>
        </row>
        <row r="1418">
          <cell r="A1418" t="str">
            <v>_</v>
          </cell>
        </row>
        <row r="1419">
          <cell r="A1419" t="str">
            <v>_</v>
          </cell>
        </row>
        <row r="1420">
          <cell r="A1420" t="str">
            <v>_</v>
          </cell>
        </row>
        <row r="1421">
          <cell r="A1421" t="str">
            <v>_</v>
          </cell>
        </row>
        <row r="1422">
          <cell r="A1422" t="str">
            <v>_</v>
          </cell>
        </row>
        <row r="1423">
          <cell r="A1423" t="str">
            <v>_</v>
          </cell>
        </row>
        <row r="1424">
          <cell r="A1424" t="str">
            <v>_</v>
          </cell>
        </row>
        <row r="1425">
          <cell r="A1425" t="str">
            <v>_</v>
          </cell>
        </row>
        <row r="1426">
          <cell r="A1426" t="str">
            <v>_</v>
          </cell>
        </row>
        <row r="1427">
          <cell r="A1427" t="str">
            <v>_</v>
          </cell>
        </row>
        <row r="1428">
          <cell r="A1428" t="str">
            <v>_</v>
          </cell>
        </row>
        <row r="1429">
          <cell r="A1429" t="str">
            <v>_</v>
          </cell>
        </row>
        <row r="1430">
          <cell r="A1430" t="str">
            <v>_</v>
          </cell>
        </row>
        <row r="1431">
          <cell r="A1431" t="str">
            <v>_</v>
          </cell>
        </row>
        <row r="1432">
          <cell r="A1432" t="str">
            <v>_</v>
          </cell>
        </row>
        <row r="1433">
          <cell r="A1433" t="str">
            <v>_</v>
          </cell>
        </row>
        <row r="1434">
          <cell r="A1434" t="str">
            <v>_</v>
          </cell>
        </row>
        <row r="1435">
          <cell r="A1435" t="str">
            <v>_</v>
          </cell>
        </row>
        <row r="1436">
          <cell r="A1436" t="str">
            <v>_</v>
          </cell>
        </row>
        <row r="1437">
          <cell r="A1437" t="str">
            <v>_</v>
          </cell>
        </row>
        <row r="1438">
          <cell r="A1438" t="str">
            <v>_</v>
          </cell>
        </row>
        <row r="1439">
          <cell r="A1439" t="str">
            <v>_</v>
          </cell>
        </row>
        <row r="1440">
          <cell r="A1440" t="str">
            <v>_</v>
          </cell>
        </row>
        <row r="1441">
          <cell r="A1441" t="str">
            <v>_</v>
          </cell>
        </row>
        <row r="1442">
          <cell r="A1442" t="str">
            <v>_</v>
          </cell>
        </row>
        <row r="1443">
          <cell r="A1443" t="str">
            <v>_</v>
          </cell>
        </row>
        <row r="1444">
          <cell r="A1444" t="str">
            <v>_</v>
          </cell>
        </row>
        <row r="1445">
          <cell r="A1445" t="str">
            <v>_</v>
          </cell>
        </row>
        <row r="1446">
          <cell r="A1446" t="str">
            <v>_</v>
          </cell>
        </row>
        <row r="1447">
          <cell r="A1447" t="str">
            <v>_</v>
          </cell>
        </row>
        <row r="1448">
          <cell r="A1448" t="str">
            <v>_</v>
          </cell>
        </row>
        <row r="1449">
          <cell r="A1449" t="str">
            <v>_</v>
          </cell>
        </row>
        <row r="1450">
          <cell r="A1450" t="str">
            <v>_</v>
          </cell>
        </row>
        <row r="1451">
          <cell r="A1451" t="str">
            <v>_</v>
          </cell>
        </row>
        <row r="1452">
          <cell r="A1452" t="str">
            <v>_</v>
          </cell>
        </row>
        <row r="1453">
          <cell r="A1453" t="str">
            <v>_</v>
          </cell>
        </row>
        <row r="1454">
          <cell r="A1454" t="str">
            <v>_</v>
          </cell>
        </row>
        <row r="1455">
          <cell r="A1455" t="str">
            <v>_</v>
          </cell>
        </row>
        <row r="1456">
          <cell r="A1456" t="str">
            <v>_</v>
          </cell>
        </row>
        <row r="1457">
          <cell r="A1457" t="str">
            <v>_</v>
          </cell>
        </row>
        <row r="1458">
          <cell r="A1458" t="str">
            <v>_</v>
          </cell>
        </row>
        <row r="1459">
          <cell r="A1459" t="str">
            <v>_</v>
          </cell>
        </row>
        <row r="1460">
          <cell r="A1460" t="str">
            <v>_</v>
          </cell>
        </row>
        <row r="1461">
          <cell r="A1461" t="str">
            <v>_</v>
          </cell>
        </row>
        <row r="1462">
          <cell r="A1462" t="str">
            <v>_</v>
          </cell>
        </row>
        <row r="1463">
          <cell r="A1463" t="str">
            <v>_</v>
          </cell>
        </row>
        <row r="1464">
          <cell r="A1464" t="str">
            <v>_</v>
          </cell>
        </row>
        <row r="1465">
          <cell r="A1465" t="str">
            <v>_</v>
          </cell>
        </row>
        <row r="1466">
          <cell r="A1466" t="str">
            <v>_</v>
          </cell>
        </row>
        <row r="1467">
          <cell r="A1467" t="str">
            <v>_</v>
          </cell>
        </row>
        <row r="1468">
          <cell r="A1468" t="str">
            <v>_</v>
          </cell>
        </row>
        <row r="1469">
          <cell r="A1469" t="str">
            <v>_</v>
          </cell>
        </row>
        <row r="1470">
          <cell r="A1470" t="str">
            <v>_</v>
          </cell>
        </row>
        <row r="1471">
          <cell r="A1471" t="str">
            <v>_</v>
          </cell>
        </row>
        <row r="1472">
          <cell r="A1472" t="str">
            <v>_</v>
          </cell>
        </row>
        <row r="1473">
          <cell r="A1473" t="str">
            <v>_</v>
          </cell>
        </row>
        <row r="1474">
          <cell r="A1474" t="str">
            <v>_</v>
          </cell>
        </row>
        <row r="1475">
          <cell r="A1475" t="str">
            <v>_</v>
          </cell>
        </row>
        <row r="1476">
          <cell r="A1476" t="str">
            <v>_</v>
          </cell>
        </row>
        <row r="1477">
          <cell r="A1477" t="str">
            <v>_</v>
          </cell>
        </row>
        <row r="1478">
          <cell r="A1478" t="str">
            <v>_</v>
          </cell>
        </row>
        <row r="1479">
          <cell r="A1479" t="str">
            <v>_</v>
          </cell>
        </row>
        <row r="1480">
          <cell r="A1480" t="str">
            <v>_</v>
          </cell>
        </row>
        <row r="1481">
          <cell r="A1481" t="str">
            <v>_</v>
          </cell>
        </row>
        <row r="1482">
          <cell r="A1482" t="str">
            <v>_</v>
          </cell>
        </row>
        <row r="1483">
          <cell r="A1483" t="str">
            <v>_</v>
          </cell>
        </row>
        <row r="1484">
          <cell r="A1484" t="str">
            <v>_</v>
          </cell>
        </row>
        <row r="1485">
          <cell r="A1485" t="str">
            <v>_</v>
          </cell>
        </row>
        <row r="1486">
          <cell r="A1486" t="str">
            <v>_</v>
          </cell>
        </row>
        <row r="1487">
          <cell r="A1487" t="str">
            <v>_</v>
          </cell>
        </row>
        <row r="1488">
          <cell r="A1488" t="str">
            <v>_</v>
          </cell>
        </row>
        <row r="1489">
          <cell r="A1489" t="str">
            <v>_</v>
          </cell>
        </row>
        <row r="1490">
          <cell r="A1490" t="str">
            <v>_</v>
          </cell>
        </row>
        <row r="1491">
          <cell r="A1491" t="str">
            <v>_</v>
          </cell>
        </row>
        <row r="1492">
          <cell r="A1492" t="str">
            <v>_</v>
          </cell>
        </row>
        <row r="1493">
          <cell r="A1493" t="str">
            <v>_</v>
          </cell>
        </row>
        <row r="1494">
          <cell r="A1494" t="str">
            <v>_</v>
          </cell>
        </row>
        <row r="1495">
          <cell r="A1495" t="str">
            <v>_</v>
          </cell>
        </row>
        <row r="1496">
          <cell r="A1496" t="str">
            <v>_</v>
          </cell>
        </row>
        <row r="1497">
          <cell r="A1497" t="str">
            <v>_</v>
          </cell>
        </row>
        <row r="1498">
          <cell r="A1498" t="str">
            <v>_</v>
          </cell>
        </row>
        <row r="1499">
          <cell r="A1499" t="str">
            <v>_</v>
          </cell>
        </row>
        <row r="1500">
          <cell r="A1500" t="str">
            <v>_</v>
          </cell>
        </row>
        <row r="1501">
          <cell r="A1501" t="str">
            <v>_</v>
          </cell>
        </row>
        <row r="1502">
          <cell r="A1502" t="str">
            <v>_</v>
          </cell>
        </row>
        <row r="1503">
          <cell r="A1503" t="str">
            <v>_</v>
          </cell>
        </row>
        <row r="1504">
          <cell r="A1504" t="str">
            <v>_</v>
          </cell>
        </row>
        <row r="1505">
          <cell r="A1505" t="str">
            <v>_</v>
          </cell>
        </row>
        <row r="1506">
          <cell r="A1506" t="str">
            <v>_</v>
          </cell>
        </row>
        <row r="1507">
          <cell r="A1507" t="str">
            <v>_</v>
          </cell>
        </row>
        <row r="1508">
          <cell r="A1508" t="str">
            <v>_</v>
          </cell>
        </row>
        <row r="1509">
          <cell r="A1509" t="str">
            <v>_</v>
          </cell>
        </row>
        <row r="1510">
          <cell r="A1510" t="str">
            <v>_</v>
          </cell>
        </row>
        <row r="1511">
          <cell r="A1511" t="str">
            <v>_</v>
          </cell>
        </row>
        <row r="1512">
          <cell r="A1512" t="str">
            <v>_</v>
          </cell>
        </row>
        <row r="1513">
          <cell r="A1513" t="str">
            <v>_</v>
          </cell>
        </row>
        <row r="1514">
          <cell r="A1514" t="str">
            <v>_</v>
          </cell>
        </row>
        <row r="1515">
          <cell r="A1515" t="str">
            <v>_</v>
          </cell>
        </row>
        <row r="1516">
          <cell r="A1516" t="str">
            <v>_</v>
          </cell>
        </row>
        <row r="1517">
          <cell r="A1517" t="str">
            <v>_</v>
          </cell>
        </row>
        <row r="1518">
          <cell r="A1518" t="str">
            <v>_</v>
          </cell>
        </row>
        <row r="1519">
          <cell r="A1519" t="str">
            <v>_</v>
          </cell>
        </row>
        <row r="1520">
          <cell r="A1520" t="str">
            <v>_</v>
          </cell>
        </row>
        <row r="1521">
          <cell r="A1521" t="str">
            <v>_</v>
          </cell>
        </row>
        <row r="1522">
          <cell r="A1522" t="str">
            <v>_</v>
          </cell>
        </row>
        <row r="1523">
          <cell r="A1523" t="str">
            <v>_</v>
          </cell>
        </row>
        <row r="1524">
          <cell r="A1524" t="str">
            <v>_</v>
          </cell>
        </row>
        <row r="1525">
          <cell r="A1525" t="str">
            <v>_</v>
          </cell>
        </row>
        <row r="1526">
          <cell r="A1526" t="str">
            <v>_</v>
          </cell>
        </row>
        <row r="1527">
          <cell r="A1527" t="str">
            <v>_</v>
          </cell>
        </row>
        <row r="1528">
          <cell r="A1528" t="str">
            <v>_</v>
          </cell>
        </row>
        <row r="1529">
          <cell r="A1529" t="str">
            <v>_</v>
          </cell>
        </row>
        <row r="1530">
          <cell r="A1530" t="str">
            <v>_</v>
          </cell>
        </row>
        <row r="1531">
          <cell r="A1531" t="str">
            <v>_</v>
          </cell>
        </row>
        <row r="1532">
          <cell r="A1532" t="str">
            <v>_</v>
          </cell>
        </row>
        <row r="1533">
          <cell r="A1533" t="str">
            <v>_</v>
          </cell>
        </row>
        <row r="1534">
          <cell r="A1534" t="str">
            <v>_</v>
          </cell>
        </row>
        <row r="1535">
          <cell r="A1535" t="str">
            <v>_</v>
          </cell>
        </row>
        <row r="1536">
          <cell r="A1536" t="str">
            <v>_</v>
          </cell>
        </row>
        <row r="1537">
          <cell r="A1537" t="str">
            <v>_</v>
          </cell>
        </row>
        <row r="1538">
          <cell r="A1538" t="str">
            <v>_</v>
          </cell>
        </row>
        <row r="1539">
          <cell r="A1539" t="str">
            <v>_</v>
          </cell>
        </row>
        <row r="1540">
          <cell r="A1540" t="str">
            <v>_</v>
          </cell>
        </row>
        <row r="1541">
          <cell r="A1541" t="str">
            <v>_</v>
          </cell>
        </row>
        <row r="1542">
          <cell r="A1542" t="str">
            <v>_</v>
          </cell>
        </row>
        <row r="1543">
          <cell r="A1543" t="str">
            <v>_</v>
          </cell>
        </row>
        <row r="1544">
          <cell r="A1544" t="str">
            <v>_</v>
          </cell>
        </row>
        <row r="1545">
          <cell r="A1545" t="str">
            <v>_</v>
          </cell>
        </row>
        <row r="1546">
          <cell r="A1546" t="str">
            <v>_</v>
          </cell>
        </row>
        <row r="1547">
          <cell r="A1547" t="str">
            <v>_</v>
          </cell>
        </row>
        <row r="1548">
          <cell r="A1548" t="str">
            <v>_</v>
          </cell>
        </row>
        <row r="1549">
          <cell r="A1549" t="str">
            <v>_</v>
          </cell>
        </row>
        <row r="1550">
          <cell r="A1550" t="str">
            <v>_</v>
          </cell>
        </row>
        <row r="1551">
          <cell r="A1551" t="str">
            <v>_</v>
          </cell>
        </row>
        <row r="1552">
          <cell r="A1552" t="str">
            <v>_</v>
          </cell>
        </row>
        <row r="1553">
          <cell r="A1553" t="str">
            <v>_</v>
          </cell>
        </row>
        <row r="1554">
          <cell r="A1554" t="str">
            <v>_</v>
          </cell>
        </row>
        <row r="1555">
          <cell r="A1555" t="str">
            <v>_</v>
          </cell>
        </row>
        <row r="1556">
          <cell r="A1556" t="str">
            <v>_</v>
          </cell>
        </row>
        <row r="1557">
          <cell r="A1557" t="str">
            <v>_</v>
          </cell>
        </row>
        <row r="1558">
          <cell r="A1558" t="str">
            <v>_</v>
          </cell>
        </row>
        <row r="1559">
          <cell r="A1559" t="str">
            <v>_</v>
          </cell>
        </row>
        <row r="1560">
          <cell r="A1560" t="str">
            <v>_</v>
          </cell>
        </row>
        <row r="1561">
          <cell r="A1561" t="str">
            <v>_</v>
          </cell>
        </row>
        <row r="1562">
          <cell r="A1562" t="str">
            <v>_</v>
          </cell>
        </row>
        <row r="1563">
          <cell r="A1563" t="str">
            <v>_</v>
          </cell>
        </row>
        <row r="1564">
          <cell r="A1564" t="str">
            <v>_</v>
          </cell>
        </row>
        <row r="1565">
          <cell r="A1565" t="str">
            <v>_</v>
          </cell>
        </row>
        <row r="1566">
          <cell r="A1566" t="str">
            <v>_</v>
          </cell>
        </row>
        <row r="1567">
          <cell r="A1567" t="str">
            <v>_</v>
          </cell>
        </row>
        <row r="1568">
          <cell r="A1568" t="str">
            <v>_</v>
          </cell>
        </row>
        <row r="1569">
          <cell r="A1569" t="str">
            <v>_</v>
          </cell>
        </row>
        <row r="1570">
          <cell r="A1570" t="str">
            <v>_</v>
          </cell>
        </row>
        <row r="1571">
          <cell r="A1571" t="str">
            <v>_</v>
          </cell>
        </row>
        <row r="1572">
          <cell r="A1572" t="str">
            <v>_</v>
          </cell>
        </row>
        <row r="1573">
          <cell r="A1573" t="str">
            <v>_</v>
          </cell>
        </row>
        <row r="1574">
          <cell r="A1574" t="str">
            <v>_</v>
          </cell>
        </row>
        <row r="1575">
          <cell r="A1575" t="str">
            <v>_</v>
          </cell>
        </row>
        <row r="1576">
          <cell r="A1576" t="str">
            <v>_</v>
          </cell>
        </row>
        <row r="1577">
          <cell r="A1577" t="str">
            <v>_</v>
          </cell>
        </row>
        <row r="1578">
          <cell r="A1578" t="str">
            <v>_</v>
          </cell>
        </row>
        <row r="1579">
          <cell r="A1579" t="str">
            <v>_</v>
          </cell>
        </row>
        <row r="1580">
          <cell r="A1580" t="str">
            <v>_</v>
          </cell>
        </row>
        <row r="1581">
          <cell r="A1581" t="str">
            <v>_</v>
          </cell>
        </row>
        <row r="1582">
          <cell r="A1582" t="str">
            <v>_</v>
          </cell>
        </row>
        <row r="1583">
          <cell r="A1583" t="str">
            <v>_</v>
          </cell>
        </row>
        <row r="1584">
          <cell r="A1584" t="str">
            <v>_</v>
          </cell>
        </row>
        <row r="1585">
          <cell r="A1585" t="str">
            <v>_</v>
          </cell>
        </row>
        <row r="1586">
          <cell r="A1586" t="str">
            <v>_</v>
          </cell>
        </row>
        <row r="1587">
          <cell r="A1587" t="str">
            <v>_</v>
          </cell>
        </row>
        <row r="1588">
          <cell r="A1588" t="str">
            <v>_</v>
          </cell>
        </row>
        <row r="1589">
          <cell r="A1589" t="str">
            <v>_</v>
          </cell>
        </row>
        <row r="1590">
          <cell r="A1590" t="str">
            <v>_</v>
          </cell>
        </row>
        <row r="1591">
          <cell r="A1591" t="str">
            <v>_</v>
          </cell>
        </row>
        <row r="1592">
          <cell r="A1592" t="str">
            <v>_</v>
          </cell>
        </row>
        <row r="1593">
          <cell r="A1593" t="str">
            <v>_</v>
          </cell>
        </row>
        <row r="1594">
          <cell r="A1594" t="str">
            <v>_</v>
          </cell>
        </row>
        <row r="1595">
          <cell r="A1595" t="str">
            <v>_</v>
          </cell>
        </row>
        <row r="1596">
          <cell r="A1596" t="str">
            <v>_</v>
          </cell>
        </row>
        <row r="1597">
          <cell r="A1597" t="str">
            <v>_</v>
          </cell>
        </row>
        <row r="1598">
          <cell r="A1598" t="str">
            <v>_</v>
          </cell>
        </row>
        <row r="1599">
          <cell r="A1599" t="str">
            <v>_</v>
          </cell>
        </row>
        <row r="1600">
          <cell r="A1600" t="str">
            <v>_</v>
          </cell>
        </row>
        <row r="1601">
          <cell r="A1601" t="str">
            <v>_</v>
          </cell>
        </row>
        <row r="1602">
          <cell r="A1602" t="str">
            <v>_</v>
          </cell>
        </row>
        <row r="1603">
          <cell r="A1603" t="str">
            <v>_</v>
          </cell>
        </row>
        <row r="1604">
          <cell r="A1604" t="str">
            <v>_</v>
          </cell>
        </row>
        <row r="1605">
          <cell r="A1605" t="str">
            <v>_</v>
          </cell>
        </row>
        <row r="1606">
          <cell r="A1606" t="str">
            <v>_</v>
          </cell>
        </row>
        <row r="1607">
          <cell r="A1607" t="str">
            <v>_</v>
          </cell>
        </row>
        <row r="1608">
          <cell r="A1608" t="str">
            <v>_</v>
          </cell>
        </row>
        <row r="1609">
          <cell r="A1609" t="str">
            <v>_</v>
          </cell>
        </row>
        <row r="1610">
          <cell r="A1610" t="str">
            <v>_</v>
          </cell>
        </row>
        <row r="1611">
          <cell r="A1611" t="str">
            <v>_</v>
          </cell>
        </row>
        <row r="1612">
          <cell r="A1612" t="str">
            <v>_</v>
          </cell>
        </row>
        <row r="1613">
          <cell r="A1613" t="str">
            <v>_</v>
          </cell>
        </row>
        <row r="1614">
          <cell r="A1614" t="str">
            <v>_</v>
          </cell>
        </row>
        <row r="1615">
          <cell r="A1615" t="str">
            <v>_</v>
          </cell>
        </row>
        <row r="1616">
          <cell r="A1616" t="str">
            <v>_</v>
          </cell>
        </row>
        <row r="1617">
          <cell r="A1617" t="str">
            <v>_</v>
          </cell>
        </row>
        <row r="1618">
          <cell r="A1618" t="str">
            <v>_</v>
          </cell>
        </row>
        <row r="1619">
          <cell r="A1619" t="str">
            <v>_</v>
          </cell>
        </row>
        <row r="1620">
          <cell r="A1620" t="str">
            <v>_</v>
          </cell>
        </row>
        <row r="1621">
          <cell r="A1621" t="str">
            <v>_</v>
          </cell>
        </row>
        <row r="1622">
          <cell r="A1622" t="str">
            <v>_</v>
          </cell>
        </row>
        <row r="1623">
          <cell r="A1623" t="str">
            <v>_</v>
          </cell>
        </row>
        <row r="1624">
          <cell r="A1624" t="str">
            <v>_</v>
          </cell>
        </row>
        <row r="1625">
          <cell r="A1625" t="str">
            <v>_</v>
          </cell>
        </row>
        <row r="1626">
          <cell r="A1626" t="str">
            <v>_</v>
          </cell>
        </row>
        <row r="1627">
          <cell r="A1627" t="str">
            <v>_</v>
          </cell>
        </row>
        <row r="1628">
          <cell r="A1628" t="str">
            <v>_</v>
          </cell>
        </row>
        <row r="1629">
          <cell r="A1629" t="str">
            <v>_</v>
          </cell>
        </row>
        <row r="1630">
          <cell r="A1630" t="str">
            <v>_</v>
          </cell>
        </row>
        <row r="1631">
          <cell r="A1631" t="str">
            <v>_</v>
          </cell>
        </row>
        <row r="1632">
          <cell r="A1632" t="str">
            <v>_</v>
          </cell>
        </row>
        <row r="1633">
          <cell r="A1633" t="str">
            <v>_</v>
          </cell>
        </row>
        <row r="1634">
          <cell r="A1634" t="str">
            <v>_</v>
          </cell>
        </row>
        <row r="1635">
          <cell r="A1635" t="str">
            <v>_</v>
          </cell>
        </row>
        <row r="1636">
          <cell r="A1636" t="str">
            <v>_</v>
          </cell>
        </row>
        <row r="1637">
          <cell r="A1637" t="str">
            <v>_</v>
          </cell>
        </row>
        <row r="1638">
          <cell r="A1638" t="str">
            <v>_</v>
          </cell>
        </row>
        <row r="1639">
          <cell r="A1639" t="str">
            <v>_</v>
          </cell>
        </row>
        <row r="1640">
          <cell r="A1640" t="str">
            <v>_</v>
          </cell>
        </row>
        <row r="1641">
          <cell r="A1641" t="str">
            <v>_</v>
          </cell>
        </row>
        <row r="1642">
          <cell r="A1642" t="str">
            <v>_</v>
          </cell>
        </row>
        <row r="1643">
          <cell r="A1643" t="str">
            <v>_</v>
          </cell>
        </row>
        <row r="1644">
          <cell r="A1644" t="str">
            <v>_</v>
          </cell>
        </row>
        <row r="1645">
          <cell r="A1645" t="str">
            <v>_</v>
          </cell>
        </row>
        <row r="1646">
          <cell r="A1646" t="str">
            <v>_</v>
          </cell>
        </row>
        <row r="1647">
          <cell r="A1647" t="str">
            <v>_</v>
          </cell>
        </row>
        <row r="1648">
          <cell r="A1648" t="str">
            <v>_</v>
          </cell>
        </row>
        <row r="1649">
          <cell r="A1649" t="str">
            <v>_</v>
          </cell>
        </row>
        <row r="1650">
          <cell r="A1650" t="str">
            <v>_</v>
          </cell>
        </row>
        <row r="1651">
          <cell r="A1651" t="str">
            <v>_</v>
          </cell>
        </row>
        <row r="1652">
          <cell r="A1652" t="str">
            <v>_</v>
          </cell>
        </row>
        <row r="1653">
          <cell r="A1653" t="str">
            <v>_</v>
          </cell>
        </row>
        <row r="1654">
          <cell r="A1654" t="str">
            <v>_</v>
          </cell>
        </row>
        <row r="1655">
          <cell r="A1655" t="str">
            <v>_</v>
          </cell>
        </row>
        <row r="1656">
          <cell r="A1656" t="str">
            <v>_</v>
          </cell>
        </row>
        <row r="1657">
          <cell r="A1657" t="str">
            <v>_</v>
          </cell>
        </row>
        <row r="1658">
          <cell r="A1658" t="str">
            <v>_</v>
          </cell>
        </row>
        <row r="1659">
          <cell r="A1659" t="str">
            <v>_</v>
          </cell>
        </row>
        <row r="1660">
          <cell r="A1660" t="str">
            <v>_</v>
          </cell>
        </row>
        <row r="1661">
          <cell r="A1661" t="str">
            <v>_</v>
          </cell>
        </row>
        <row r="1662">
          <cell r="A1662" t="str">
            <v>_</v>
          </cell>
        </row>
        <row r="1663">
          <cell r="A1663" t="str">
            <v>_</v>
          </cell>
        </row>
        <row r="1664">
          <cell r="A1664" t="str">
            <v>_</v>
          </cell>
        </row>
        <row r="1665">
          <cell r="A1665" t="str">
            <v>_</v>
          </cell>
        </row>
        <row r="1666">
          <cell r="A1666" t="str">
            <v>_</v>
          </cell>
        </row>
        <row r="1667">
          <cell r="A1667" t="str">
            <v>_</v>
          </cell>
        </row>
        <row r="1668">
          <cell r="A1668" t="str">
            <v>_</v>
          </cell>
        </row>
        <row r="1669">
          <cell r="A1669" t="str">
            <v>_</v>
          </cell>
        </row>
        <row r="1670">
          <cell r="A1670" t="str">
            <v>_</v>
          </cell>
        </row>
        <row r="1671">
          <cell r="A1671" t="str">
            <v>_</v>
          </cell>
        </row>
        <row r="1672">
          <cell r="A1672" t="str">
            <v>_</v>
          </cell>
        </row>
        <row r="1673">
          <cell r="A1673" t="str">
            <v>_</v>
          </cell>
        </row>
        <row r="1674">
          <cell r="A1674" t="str">
            <v>_</v>
          </cell>
        </row>
        <row r="1675">
          <cell r="A1675" t="str">
            <v>_</v>
          </cell>
        </row>
        <row r="1676">
          <cell r="A1676" t="str">
            <v>_</v>
          </cell>
        </row>
        <row r="1677">
          <cell r="A1677" t="str">
            <v>_</v>
          </cell>
        </row>
        <row r="1678">
          <cell r="A1678" t="str">
            <v>_</v>
          </cell>
        </row>
        <row r="1679">
          <cell r="A1679" t="str">
            <v>_</v>
          </cell>
        </row>
        <row r="1680">
          <cell r="A1680" t="str">
            <v>_</v>
          </cell>
        </row>
        <row r="1681">
          <cell r="A1681" t="str">
            <v>_</v>
          </cell>
        </row>
        <row r="1682">
          <cell r="A1682" t="str">
            <v>_</v>
          </cell>
        </row>
        <row r="1683">
          <cell r="A1683" t="str">
            <v>_</v>
          </cell>
        </row>
        <row r="1684">
          <cell r="A1684" t="str">
            <v>_</v>
          </cell>
        </row>
        <row r="1685">
          <cell r="A1685" t="str">
            <v>_</v>
          </cell>
        </row>
        <row r="1686">
          <cell r="A1686" t="str">
            <v>_</v>
          </cell>
        </row>
        <row r="1687">
          <cell r="A1687" t="str">
            <v>_</v>
          </cell>
        </row>
        <row r="1688">
          <cell r="A1688" t="str">
            <v>_</v>
          </cell>
        </row>
        <row r="1689">
          <cell r="A1689" t="str">
            <v>_</v>
          </cell>
        </row>
        <row r="1690">
          <cell r="A1690" t="str">
            <v>_</v>
          </cell>
        </row>
        <row r="1691">
          <cell r="A1691" t="str">
            <v>_</v>
          </cell>
        </row>
        <row r="1692">
          <cell r="A1692" t="str">
            <v>_</v>
          </cell>
        </row>
        <row r="1693">
          <cell r="A1693" t="str">
            <v>_</v>
          </cell>
        </row>
        <row r="1694">
          <cell r="A1694" t="str">
            <v>_</v>
          </cell>
        </row>
        <row r="1695">
          <cell r="A1695" t="str">
            <v>_</v>
          </cell>
        </row>
        <row r="1696">
          <cell r="A1696" t="str">
            <v>_</v>
          </cell>
        </row>
        <row r="1697">
          <cell r="A1697" t="str">
            <v>_</v>
          </cell>
        </row>
        <row r="1698">
          <cell r="A1698" t="str">
            <v>_</v>
          </cell>
        </row>
        <row r="1699">
          <cell r="A1699" t="str">
            <v>_</v>
          </cell>
        </row>
        <row r="1700">
          <cell r="A1700" t="str">
            <v>_</v>
          </cell>
        </row>
        <row r="1701">
          <cell r="A1701" t="str">
            <v>_</v>
          </cell>
        </row>
        <row r="1702">
          <cell r="A1702" t="str">
            <v>_</v>
          </cell>
        </row>
        <row r="1703">
          <cell r="A1703" t="str">
            <v>_</v>
          </cell>
        </row>
        <row r="1704">
          <cell r="A1704" t="str">
            <v>_</v>
          </cell>
        </row>
        <row r="1705">
          <cell r="A1705" t="str">
            <v>_</v>
          </cell>
        </row>
        <row r="1706">
          <cell r="A1706" t="str">
            <v>_</v>
          </cell>
        </row>
        <row r="1707">
          <cell r="A1707" t="str">
            <v>_</v>
          </cell>
        </row>
        <row r="1708">
          <cell r="A1708" t="str">
            <v>_</v>
          </cell>
        </row>
        <row r="1709">
          <cell r="A1709" t="str">
            <v>_</v>
          </cell>
        </row>
        <row r="1710">
          <cell r="A1710" t="str">
            <v>_</v>
          </cell>
        </row>
        <row r="1711">
          <cell r="A1711" t="str">
            <v>_</v>
          </cell>
        </row>
        <row r="1712">
          <cell r="A1712" t="str">
            <v>_</v>
          </cell>
        </row>
        <row r="1713">
          <cell r="A1713" t="str">
            <v>_</v>
          </cell>
        </row>
        <row r="1714">
          <cell r="A1714" t="str">
            <v>_</v>
          </cell>
        </row>
        <row r="1715">
          <cell r="A1715" t="str">
            <v>_</v>
          </cell>
        </row>
        <row r="1716">
          <cell r="A1716" t="str">
            <v>_</v>
          </cell>
        </row>
        <row r="1717">
          <cell r="A1717" t="str">
            <v>_</v>
          </cell>
        </row>
        <row r="1718">
          <cell r="A1718" t="str">
            <v>_</v>
          </cell>
        </row>
        <row r="1719">
          <cell r="A1719" t="str">
            <v>_</v>
          </cell>
        </row>
        <row r="1720">
          <cell r="A1720" t="str">
            <v>_</v>
          </cell>
        </row>
        <row r="1721">
          <cell r="A1721" t="str">
            <v>_</v>
          </cell>
        </row>
        <row r="1722">
          <cell r="A1722" t="str">
            <v>_</v>
          </cell>
        </row>
        <row r="1723">
          <cell r="A1723" t="str">
            <v>_</v>
          </cell>
        </row>
        <row r="1724">
          <cell r="A1724" t="str">
            <v>_</v>
          </cell>
        </row>
        <row r="1725">
          <cell r="A1725" t="str">
            <v>_</v>
          </cell>
        </row>
        <row r="1726">
          <cell r="A1726" t="str">
            <v>_</v>
          </cell>
        </row>
        <row r="1727">
          <cell r="A1727" t="str">
            <v>_</v>
          </cell>
        </row>
        <row r="1728">
          <cell r="A1728" t="str">
            <v>_</v>
          </cell>
        </row>
        <row r="1729">
          <cell r="A1729" t="str">
            <v>_</v>
          </cell>
        </row>
        <row r="1730">
          <cell r="A1730" t="str">
            <v>_</v>
          </cell>
        </row>
        <row r="1731">
          <cell r="A1731" t="str">
            <v>_</v>
          </cell>
        </row>
        <row r="1732">
          <cell r="A1732" t="str">
            <v>_</v>
          </cell>
        </row>
        <row r="1733">
          <cell r="A1733" t="str">
            <v>_</v>
          </cell>
        </row>
        <row r="1734">
          <cell r="A1734" t="str">
            <v>_</v>
          </cell>
        </row>
        <row r="1735">
          <cell r="A1735" t="str">
            <v>_</v>
          </cell>
        </row>
        <row r="1736">
          <cell r="A1736" t="str">
            <v>_</v>
          </cell>
        </row>
        <row r="1737">
          <cell r="A1737" t="str">
            <v>_</v>
          </cell>
        </row>
        <row r="1738">
          <cell r="A1738" t="str">
            <v>_</v>
          </cell>
        </row>
        <row r="1739">
          <cell r="A1739" t="str">
            <v>_</v>
          </cell>
        </row>
        <row r="1740">
          <cell r="A1740" t="str">
            <v>_</v>
          </cell>
        </row>
        <row r="1741">
          <cell r="A1741" t="str">
            <v>_</v>
          </cell>
        </row>
        <row r="1742">
          <cell r="A1742" t="str">
            <v>_</v>
          </cell>
        </row>
        <row r="1743">
          <cell r="A1743" t="str">
            <v>_</v>
          </cell>
        </row>
        <row r="1744">
          <cell r="A1744" t="str">
            <v>_</v>
          </cell>
        </row>
        <row r="1745">
          <cell r="A1745" t="str">
            <v>_</v>
          </cell>
        </row>
        <row r="1746">
          <cell r="A1746" t="str">
            <v>_</v>
          </cell>
        </row>
        <row r="1747">
          <cell r="A1747" t="str">
            <v>_</v>
          </cell>
        </row>
        <row r="1748">
          <cell r="A1748" t="str">
            <v>_</v>
          </cell>
        </row>
        <row r="1749">
          <cell r="A1749" t="str">
            <v>_</v>
          </cell>
        </row>
        <row r="1750">
          <cell r="A1750" t="str">
            <v>_</v>
          </cell>
        </row>
        <row r="1751">
          <cell r="A1751" t="str">
            <v>_</v>
          </cell>
        </row>
        <row r="1752">
          <cell r="A1752" t="str">
            <v>_</v>
          </cell>
        </row>
        <row r="1753">
          <cell r="A1753" t="str">
            <v>_</v>
          </cell>
        </row>
        <row r="1754">
          <cell r="A1754" t="str">
            <v>_</v>
          </cell>
        </row>
        <row r="1755">
          <cell r="A1755" t="str">
            <v>_</v>
          </cell>
        </row>
        <row r="1756">
          <cell r="A1756" t="str">
            <v>_</v>
          </cell>
        </row>
        <row r="1757">
          <cell r="A1757" t="str">
            <v>_</v>
          </cell>
        </row>
        <row r="1758">
          <cell r="A1758" t="str">
            <v>_</v>
          </cell>
        </row>
        <row r="1759">
          <cell r="A1759" t="str">
            <v>_</v>
          </cell>
        </row>
        <row r="1760">
          <cell r="A1760" t="str">
            <v>_</v>
          </cell>
        </row>
        <row r="1761">
          <cell r="A1761" t="str">
            <v>_</v>
          </cell>
        </row>
        <row r="1762">
          <cell r="A1762" t="str">
            <v>_</v>
          </cell>
        </row>
        <row r="1763">
          <cell r="A1763" t="str">
            <v>_</v>
          </cell>
        </row>
        <row r="1764">
          <cell r="A1764" t="str">
            <v>_</v>
          </cell>
        </row>
        <row r="1765">
          <cell r="A1765" t="str">
            <v>_</v>
          </cell>
        </row>
        <row r="1766">
          <cell r="A1766" t="str">
            <v>_</v>
          </cell>
        </row>
        <row r="1767">
          <cell r="A1767" t="str">
            <v>_</v>
          </cell>
        </row>
        <row r="1768">
          <cell r="A1768" t="str">
            <v>_</v>
          </cell>
        </row>
        <row r="1769">
          <cell r="A1769" t="str">
            <v>_</v>
          </cell>
        </row>
        <row r="1770">
          <cell r="A1770" t="str">
            <v>_</v>
          </cell>
        </row>
        <row r="1771">
          <cell r="A1771" t="str">
            <v>_</v>
          </cell>
        </row>
        <row r="1772">
          <cell r="A1772" t="str">
            <v>_</v>
          </cell>
        </row>
        <row r="1773">
          <cell r="A1773" t="str">
            <v>_</v>
          </cell>
        </row>
        <row r="1774">
          <cell r="A1774" t="str">
            <v>_</v>
          </cell>
        </row>
        <row r="1775">
          <cell r="A1775" t="str">
            <v>_</v>
          </cell>
        </row>
        <row r="1776">
          <cell r="A1776" t="str">
            <v>_</v>
          </cell>
        </row>
        <row r="1777">
          <cell r="A1777" t="str">
            <v>_</v>
          </cell>
        </row>
        <row r="1778">
          <cell r="A1778" t="str">
            <v>_</v>
          </cell>
        </row>
        <row r="1779">
          <cell r="A1779" t="str">
            <v>_</v>
          </cell>
        </row>
        <row r="1780">
          <cell r="A1780" t="str">
            <v>_</v>
          </cell>
        </row>
        <row r="1781">
          <cell r="A1781" t="str">
            <v>_</v>
          </cell>
        </row>
        <row r="1782">
          <cell r="A1782" t="str">
            <v>_</v>
          </cell>
        </row>
        <row r="1783">
          <cell r="A1783" t="str">
            <v>_</v>
          </cell>
        </row>
        <row r="1784">
          <cell r="A1784" t="str">
            <v>_</v>
          </cell>
        </row>
        <row r="1785">
          <cell r="A1785" t="str">
            <v>_</v>
          </cell>
        </row>
        <row r="1786">
          <cell r="A1786" t="str">
            <v>_</v>
          </cell>
        </row>
        <row r="1787">
          <cell r="A1787" t="str">
            <v>_</v>
          </cell>
        </row>
        <row r="1788">
          <cell r="A1788" t="str">
            <v>_</v>
          </cell>
        </row>
        <row r="1789">
          <cell r="A1789" t="str">
            <v>_</v>
          </cell>
        </row>
        <row r="1790">
          <cell r="A1790" t="str">
            <v>_</v>
          </cell>
        </row>
        <row r="1791">
          <cell r="A1791" t="str">
            <v>_</v>
          </cell>
        </row>
        <row r="1792">
          <cell r="A1792" t="str">
            <v>_</v>
          </cell>
        </row>
        <row r="1793">
          <cell r="A1793" t="str">
            <v>_</v>
          </cell>
        </row>
        <row r="1794">
          <cell r="A1794" t="str">
            <v>_</v>
          </cell>
        </row>
        <row r="1795">
          <cell r="A1795" t="str">
            <v>_</v>
          </cell>
        </row>
        <row r="1796">
          <cell r="A1796" t="str">
            <v>_</v>
          </cell>
        </row>
        <row r="1797">
          <cell r="A1797" t="str">
            <v>_</v>
          </cell>
        </row>
        <row r="1798">
          <cell r="A1798" t="str">
            <v>_</v>
          </cell>
        </row>
        <row r="1799">
          <cell r="A1799" t="str">
            <v>_</v>
          </cell>
        </row>
        <row r="1800">
          <cell r="A1800" t="str">
            <v>_</v>
          </cell>
        </row>
        <row r="1801">
          <cell r="A1801" t="str">
            <v>_</v>
          </cell>
        </row>
        <row r="1802">
          <cell r="A1802" t="str">
            <v>_</v>
          </cell>
        </row>
        <row r="1803">
          <cell r="A1803" t="str">
            <v>_</v>
          </cell>
        </row>
        <row r="1804">
          <cell r="A1804" t="str">
            <v>_</v>
          </cell>
        </row>
        <row r="1805">
          <cell r="A1805" t="str">
            <v>_</v>
          </cell>
        </row>
        <row r="1806">
          <cell r="A1806" t="str">
            <v>_</v>
          </cell>
        </row>
        <row r="1807">
          <cell r="A1807" t="str">
            <v>_</v>
          </cell>
        </row>
        <row r="1808">
          <cell r="A1808" t="str">
            <v>_</v>
          </cell>
        </row>
        <row r="1809">
          <cell r="A1809" t="str">
            <v>_</v>
          </cell>
        </row>
        <row r="1810">
          <cell r="A1810" t="str">
            <v>_</v>
          </cell>
        </row>
        <row r="1811">
          <cell r="A1811" t="str">
            <v>_</v>
          </cell>
        </row>
        <row r="1812">
          <cell r="A1812" t="str">
            <v>_</v>
          </cell>
        </row>
        <row r="1813">
          <cell r="A1813" t="str">
            <v>_</v>
          </cell>
        </row>
        <row r="1814">
          <cell r="A1814" t="str">
            <v>_</v>
          </cell>
        </row>
        <row r="1815">
          <cell r="A1815" t="str">
            <v>_</v>
          </cell>
        </row>
        <row r="1816">
          <cell r="A1816" t="str">
            <v>_</v>
          </cell>
        </row>
        <row r="1817">
          <cell r="A1817" t="str">
            <v>_</v>
          </cell>
        </row>
        <row r="1818">
          <cell r="A1818" t="str">
            <v>_</v>
          </cell>
        </row>
        <row r="1819">
          <cell r="A1819" t="str">
            <v>_</v>
          </cell>
        </row>
        <row r="1820">
          <cell r="A1820" t="str">
            <v>_</v>
          </cell>
        </row>
        <row r="1821">
          <cell r="A1821" t="str">
            <v>_</v>
          </cell>
        </row>
        <row r="1822">
          <cell r="A1822" t="str">
            <v>_</v>
          </cell>
        </row>
        <row r="1823">
          <cell r="A1823" t="str">
            <v>_</v>
          </cell>
        </row>
        <row r="1824">
          <cell r="A1824" t="str">
            <v>_</v>
          </cell>
        </row>
        <row r="1825">
          <cell r="A1825" t="str">
            <v>_</v>
          </cell>
        </row>
        <row r="1826">
          <cell r="A1826" t="str">
            <v>_</v>
          </cell>
        </row>
        <row r="1827">
          <cell r="A1827" t="str">
            <v>_</v>
          </cell>
        </row>
        <row r="1828">
          <cell r="A1828" t="str">
            <v>_</v>
          </cell>
        </row>
        <row r="1829">
          <cell r="A1829" t="str">
            <v>_</v>
          </cell>
        </row>
        <row r="1830">
          <cell r="A1830" t="str">
            <v>_</v>
          </cell>
        </row>
        <row r="1831">
          <cell r="A1831" t="str">
            <v>_</v>
          </cell>
        </row>
        <row r="1832">
          <cell r="A1832" t="str">
            <v>_</v>
          </cell>
        </row>
        <row r="1833">
          <cell r="A1833" t="str">
            <v>_</v>
          </cell>
        </row>
        <row r="1834">
          <cell r="A1834" t="str">
            <v>_</v>
          </cell>
        </row>
        <row r="1835">
          <cell r="A1835" t="str">
            <v>_</v>
          </cell>
        </row>
        <row r="1836">
          <cell r="A1836" t="str">
            <v>_</v>
          </cell>
        </row>
        <row r="1837">
          <cell r="A1837" t="str">
            <v>_</v>
          </cell>
        </row>
        <row r="1838">
          <cell r="A1838" t="str">
            <v>_</v>
          </cell>
        </row>
        <row r="1839">
          <cell r="A1839" t="str">
            <v>_</v>
          </cell>
        </row>
        <row r="1840">
          <cell r="A1840" t="str">
            <v>_</v>
          </cell>
        </row>
        <row r="1841">
          <cell r="A1841" t="str">
            <v>_</v>
          </cell>
        </row>
        <row r="1842">
          <cell r="A1842" t="str">
            <v>_</v>
          </cell>
        </row>
        <row r="1843">
          <cell r="A1843" t="str">
            <v>_</v>
          </cell>
        </row>
        <row r="1844">
          <cell r="A1844" t="str">
            <v>_</v>
          </cell>
        </row>
        <row r="1845">
          <cell r="A1845" t="str">
            <v>_</v>
          </cell>
        </row>
        <row r="1846">
          <cell r="A1846" t="str">
            <v>_</v>
          </cell>
        </row>
        <row r="1847">
          <cell r="A1847" t="str">
            <v>_</v>
          </cell>
        </row>
        <row r="1848">
          <cell r="A1848" t="str">
            <v>_</v>
          </cell>
        </row>
        <row r="1849">
          <cell r="A1849" t="str">
            <v>_</v>
          </cell>
        </row>
        <row r="1850">
          <cell r="A1850" t="str">
            <v>_</v>
          </cell>
        </row>
        <row r="1851">
          <cell r="A1851" t="str">
            <v>_</v>
          </cell>
        </row>
        <row r="1852">
          <cell r="A1852" t="str">
            <v>_</v>
          </cell>
        </row>
        <row r="1853">
          <cell r="A1853" t="str">
            <v>_</v>
          </cell>
        </row>
        <row r="1854">
          <cell r="A1854" t="str">
            <v>_</v>
          </cell>
        </row>
        <row r="1855">
          <cell r="A1855" t="str">
            <v>_</v>
          </cell>
        </row>
        <row r="1856">
          <cell r="A1856" t="str">
            <v>_</v>
          </cell>
        </row>
        <row r="1857">
          <cell r="A1857" t="str">
            <v>_</v>
          </cell>
        </row>
        <row r="1858">
          <cell r="A1858" t="str">
            <v>_</v>
          </cell>
        </row>
        <row r="1859">
          <cell r="A1859" t="str">
            <v>_</v>
          </cell>
        </row>
        <row r="1860">
          <cell r="A1860" t="str">
            <v>_</v>
          </cell>
        </row>
        <row r="1861">
          <cell r="A1861" t="str">
            <v>_</v>
          </cell>
        </row>
        <row r="1862">
          <cell r="A1862" t="str">
            <v>_</v>
          </cell>
        </row>
        <row r="1863">
          <cell r="A1863" t="str">
            <v>_</v>
          </cell>
        </row>
        <row r="1864">
          <cell r="A1864" t="str">
            <v>_</v>
          </cell>
        </row>
        <row r="1865">
          <cell r="A1865" t="str">
            <v>_</v>
          </cell>
        </row>
        <row r="1866">
          <cell r="A1866" t="str">
            <v>_</v>
          </cell>
        </row>
        <row r="1867">
          <cell r="A1867" t="str">
            <v>_</v>
          </cell>
        </row>
        <row r="1868">
          <cell r="A1868" t="str">
            <v>_</v>
          </cell>
        </row>
        <row r="1869">
          <cell r="A1869" t="str">
            <v>_</v>
          </cell>
        </row>
        <row r="1870">
          <cell r="A1870" t="str">
            <v>_</v>
          </cell>
        </row>
        <row r="1871">
          <cell r="A1871" t="str">
            <v>_</v>
          </cell>
        </row>
        <row r="1872">
          <cell r="A1872" t="str">
            <v>_</v>
          </cell>
        </row>
        <row r="1873">
          <cell r="A1873" t="str">
            <v>_</v>
          </cell>
        </row>
        <row r="1874">
          <cell r="A1874" t="str">
            <v>_</v>
          </cell>
        </row>
        <row r="1875">
          <cell r="A1875" t="str">
            <v>_</v>
          </cell>
        </row>
        <row r="1876">
          <cell r="A1876" t="str">
            <v>_</v>
          </cell>
        </row>
        <row r="1877">
          <cell r="A1877" t="str">
            <v>_</v>
          </cell>
        </row>
        <row r="1878">
          <cell r="A1878" t="str">
            <v>_</v>
          </cell>
        </row>
        <row r="1879">
          <cell r="A1879" t="str">
            <v>_</v>
          </cell>
        </row>
        <row r="1880">
          <cell r="A1880" t="str">
            <v>_</v>
          </cell>
        </row>
        <row r="1881">
          <cell r="A1881" t="str">
            <v>_</v>
          </cell>
        </row>
        <row r="1882">
          <cell r="A1882" t="str">
            <v>_</v>
          </cell>
        </row>
        <row r="1883">
          <cell r="A1883" t="str">
            <v>_</v>
          </cell>
        </row>
        <row r="1884">
          <cell r="A1884" t="str">
            <v>_</v>
          </cell>
        </row>
        <row r="1885">
          <cell r="A1885" t="str">
            <v>_</v>
          </cell>
        </row>
        <row r="1886">
          <cell r="A1886" t="str">
            <v>_</v>
          </cell>
        </row>
        <row r="1887">
          <cell r="A1887" t="str">
            <v>_</v>
          </cell>
        </row>
        <row r="1888">
          <cell r="A1888" t="str">
            <v>_</v>
          </cell>
        </row>
        <row r="1889">
          <cell r="A1889" t="str">
            <v>_</v>
          </cell>
        </row>
        <row r="1890">
          <cell r="A1890" t="str">
            <v>_</v>
          </cell>
        </row>
        <row r="1891">
          <cell r="A1891" t="str">
            <v>_</v>
          </cell>
        </row>
        <row r="1892">
          <cell r="A1892" t="str">
            <v>_</v>
          </cell>
        </row>
        <row r="1893">
          <cell r="A1893" t="str">
            <v>_</v>
          </cell>
        </row>
        <row r="1894">
          <cell r="A1894" t="str">
            <v>_</v>
          </cell>
        </row>
        <row r="1895">
          <cell r="A1895" t="str">
            <v>_</v>
          </cell>
        </row>
        <row r="1896">
          <cell r="A1896" t="str">
            <v>_</v>
          </cell>
        </row>
        <row r="1897">
          <cell r="A1897" t="str">
            <v>_</v>
          </cell>
        </row>
        <row r="1898">
          <cell r="A1898" t="str">
            <v>_</v>
          </cell>
        </row>
        <row r="1899">
          <cell r="A1899" t="str">
            <v>_</v>
          </cell>
        </row>
        <row r="1900">
          <cell r="A1900" t="str">
            <v>_</v>
          </cell>
        </row>
        <row r="1901">
          <cell r="A1901" t="str">
            <v>_</v>
          </cell>
        </row>
        <row r="1902">
          <cell r="A1902" t="str">
            <v>_</v>
          </cell>
        </row>
        <row r="1903">
          <cell r="A1903" t="str">
            <v>_</v>
          </cell>
        </row>
        <row r="1904">
          <cell r="A1904" t="str">
            <v>_</v>
          </cell>
        </row>
        <row r="1905">
          <cell r="A1905" t="str">
            <v>_</v>
          </cell>
        </row>
        <row r="1906">
          <cell r="A1906" t="str">
            <v>_</v>
          </cell>
        </row>
        <row r="1907">
          <cell r="A1907" t="str">
            <v>_</v>
          </cell>
        </row>
        <row r="1908">
          <cell r="A1908" t="str">
            <v>_</v>
          </cell>
        </row>
        <row r="1909">
          <cell r="A1909" t="str">
            <v>_</v>
          </cell>
        </row>
        <row r="1910">
          <cell r="A1910" t="str">
            <v>_</v>
          </cell>
        </row>
        <row r="1911">
          <cell r="A1911" t="str">
            <v>_</v>
          </cell>
        </row>
        <row r="1912">
          <cell r="A1912" t="str">
            <v>_</v>
          </cell>
        </row>
        <row r="1913">
          <cell r="A1913" t="str">
            <v>_</v>
          </cell>
        </row>
        <row r="1914">
          <cell r="A1914" t="str">
            <v>_</v>
          </cell>
        </row>
        <row r="1915">
          <cell r="A1915" t="str">
            <v>_</v>
          </cell>
        </row>
        <row r="1916">
          <cell r="A1916" t="str">
            <v>_</v>
          </cell>
        </row>
        <row r="1917">
          <cell r="A1917" t="str">
            <v>_</v>
          </cell>
        </row>
        <row r="1918">
          <cell r="A1918" t="str">
            <v>_</v>
          </cell>
        </row>
        <row r="1919">
          <cell r="A1919" t="str">
            <v>_</v>
          </cell>
        </row>
        <row r="1920">
          <cell r="A1920" t="str">
            <v>_</v>
          </cell>
        </row>
        <row r="1921">
          <cell r="A1921" t="str">
            <v>_</v>
          </cell>
        </row>
        <row r="1922">
          <cell r="A1922" t="str">
            <v>_</v>
          </cell>
        </row>
        <row r="1923">
          <cell r="A1923" t="str">
            <v>_</v>
          </cell>
        </row>
        <row r="1924">
          <cell r="A1924" t="str">
            <v>_</v>
          </cell>
        </row>
        <row r="1925">
          <cell r="A1925" t="str">
            <v>_</v>
          </cell>
        </row>
        <row r="1926">
          <cell r="A1926" t="str">
            <v>_</v>
          </cell>
        </row>
        <row r="1927">
          <cell r="A1927" t="str">
            <v>_</v>
          </cell>
        </row>
        <row r="1928">
          <cell r="A1928" t="str">
            <v>_</v>
          </cell>
        </row>
        <row r="1929">
          <cell r="A1929" t="str">
            <v>_</v>
          </cell>
        </row>
        <row r="1930">
          <cell r="A1930" t="str">
            <v>_</v>
          </cell>
        </row>
        <row r="1931">
          <cell r="A1931" t="str">
            <v>_</v>
          </cell>
        </row>
        <row r="1932">
          <cell r="A1932" t="str">
            <v>_</v>
          </cell>
        </row>
        <row r="1933">
          <cell r="A1933" t="str">
            <v>_</v>
          </cell>
        </row>
        <row r="1934">
          <cell r="A1934" t="str">
            <v>_</v>
          </cell>
        </row>
        <row r="1935">
          <cell r="A1935" t="str">
            <v>_</v>
          </cell>
        </row>
        <row r="1936">
          <cell r="A1936" t="str">
            <v>_</v>
          </cell>
        </row>
        <row r="1937">
          <cell r="A1937" t="str">
            <v>_</v>
          </cell>
        </row>
        <row r="1938">
          <cell r="A1938" t="str">
            <v>_</v>
          </cell>
        </row>
        <row r="1939">
          <cell r="A1939" t="str">
            <v>_</v>
          </cell>
        </row>
        <row r="1940">
          <cell r="A1940" t="str">
            <v>_</v>
          </cell>
        </row>
        <row r="1941">
          <cell r="A1941" t="str">
            <v>_</v>
          </cell>
        </row>
        <row r="1942">
          <cell r="A1942" t="str">
            <v>_</v>
          </cell>
        </row>
        <row r="1943">
          <cell r="A1943" t="str">
            <v>_</v>
          </cell>
        </row>
        <row r="1944">
          <cell r="A1944" t="str">
            <v>_</v>
          </cell>
        </row>
        <row r="1945">
          <cell r="A1945" t="str">
            <v>_</v>
          </cell>
        </row>
        <row r="1946">
          <cell r="A1946" t="str">
            <v>_</v>
          </cell>
        </row>
        <row r="1947">
          <cell r="A1947" t="str">
            <v>_</v>
          </cell>
        </row>
        <row r="1948">
          <cell r="A1948" t="str">
            <v>_</v>
          </cell>
        </row>
        <row r="1949">
          <cell r="A1949" t="str">
            <v>_</v>
          </cell>
        </row>
        <row r="1950">
          <cell r="A1950" t="str">
            <v>_</v>
          </cell>
        </row>
        <row r="1951">
          <cell r="A1951" t="str">
            <v>_</v>
          </cell>
        </row>
        <row r="1952">
          <cell r="A1952" t="str">
            <v>_</v>
          </cell>
        </row>
        <row r="1953">
          <cell r="A1953" t="str">
            <v>_</v>
          </cell>
        </row>
        <row r="1954">
          <cell r="A1954" t="str">
            <v>_</v>
          </cell>
        </row>
        <row r="1955">
          <cell r="A1955" t="str">
            <v>_</v>
          </cell>
        </row>
        <row r="1956">
          <cell r="A1956" t="str">
            <v>_</v>
          </cell>
        </row>
        <row r="1957">
          <cell r="A1957" t="str">
            <v>_</v>
          </cell>
        </row>
        <row r="1958">
          <cell r="A1958" t="str">
            <v>_</v>
          </cell>
        </row>
        <row r="1959">
          <cell r="A1959" t="str">
            <v>_</v>
          </cell>
        </row>
        <row r="1960">
          <cell r="A1960" t="str">
            <v>_</v>
          </cell>
        </row>
        <row r="1961">
          <cell r="A1961" t="str">
            <v>_</v>
          </cell>
        </row>
        <row r="1962">
          <cell r="A1962" t="str">
            <v>_</v>
          </cell>
        </row>
        <row r="1963">
          <cell r="A1963" t="str">
            <v>_</v>
          </cell>
        </row>
        <row r="1964">
          <cell r="A1964" t="str">
            <v>_</v>
          </cell>
        </row>
        <row r="1965">
          <cell r="A1965" t="str">
            <v>_</v>
          </cell>
        </row>
        <row r="1966">
          <cell r="A1966" t="str">
            <v>_</v>
          </cell>
        </row>
        <row r="1967">
          <cell r="A1967" t="str">
            <v>_</v>
          </cell>
        </row>
        <row r="1968">
          <cell r="A1968" t="str">
            <v>_</v>
          </cell>
        </row>
        <row r="1969">
          <cell r="A1969" t="str">
            <v>_</v>
          </cell>
        </row>
        <row r="1970">
          <cell r="A1970" t="str">
            <v>_</v>
          </cell>
        </row>
        <row r="1971">
          <cell r="A1971" t="str">
            <v>_</v>
          </cell>
        </row>
        <row r="1972">
          <cell r="A1972" t="str">
            <v>_</v>
          </cell>
        </row>
        <row r="1973">
          <cell r="A1973" t="str">
            <v>_</v>
          </cell>
        </row>
        <row r="1974">
          <cell r="A1974" t="str">
            <v>_</v>
          </cell>
        </row>
        <row r="1975">
          <cell r="A1975" t="str">
            <v>_</v>
          </cell>
        </row>
        <row r="1976">
          <cell r="A1976" t="str">
            <v>_</v>
          </cell>
        </row>
        <row r="1977">
          <cell r="A1977" t="str">
            <v>_</v>
          </cell>
        </row>
        <row r="1978">
          <cell r="A1978" t="str">
            <v>_</v>
          </cell>
        </row>
        <row r="1979">
          <cell r="A1979" t="str">
            <v>_</v>
          </cell>
        </row>
        <row r="1980">
          <cell r="A1980" t="str">
            <v>_</v>
          </cell>
        </row>
        <row r="1981">
          <cell r="A1981" t="str">
            <v>_</v>
          </cell>
        </row>
        <row r="1982">
          <cell r="A1982" t="str">
            <v>_</v>
          </cell>
        </row>
        <row r="1983">
          <cell r="A1983" t="str">
            <v>_</v>
          </cell>
        </row>
        <row r="1984">
          <cell r="A1984" t="str">
            <v>_</v>
          </cell>
        </row>
        <row r="1985">
          <cell r="A1985" t="str">
            <v>_</v>
          </cell>
        </row>
        <row r="1986">
          <cell r="A1986" t="str">
            <v>_</v>
          </cell>
        </row>
        <row r="1987">
          <cell r="A1987" t="str">
            <v>_</v>
          </cell>
        </row>
        <row r="1988">
          <cell r="A1988" t="str">
            <v>_</v>
          </cell>
        </row>
        <row r="1989">
          <cell r="A1989" t="str">
            <v>_</v>
          </cell>
        </row>
        <row r="1990">
          <cell r="A1990" t="str">
            <v>_</v>
          </cell>
        </row>
        <row r="1991">
          <cell r="A1991" t="str">
            <v>_</v>
          </cell>
        </row>
        <row r="1992">
          <cell r="A1992" t="str">
            <v>_</v>
          </cell>
        </row>
        <row r="1993">
          <cell r="A1993" t="str">
            <v>_</v>
          </cell>
        </row>
        <row r="1994">
          <cell r="A1994" t="str">
            <v>_</v>
          </cell>
        </row>
        <row r="1995">
          <cell r="A1995" t="str">
            <v>_</v>
          </cell>
        </row>
        <row r="1996">
          <cell r="A1996" t="str">
            <v>_</v>
          </cell>
        </row>
        <row r="1997">
          <cell r="A1997" t="str">
            <v>_</v>
          </cell>
        </row>
        <row r="1998">
          <cell r="A1998" t="str">
            <v>_</v>
          </cell>
        </row>
        <row r="1999">
          <cell r="A1999" t="str">
            <v>_</v>
          </cell>
        </row>
        <row r="2000">
          <cell r="A2000" t="str">
            <v>_</v>
          </cell>
        </row>
        <row r="2001">
          <cell r="A2001" t="str">
            <v>_</v>
          </cell>
        </row>
        <row r="2002">
          <cell r="A2002" t="str">
            <v>_</v>
          </cell>
        </row>
        <row r="2003">
          <cell r="A2003" t="str">
            <v>_</v>
          </cell>
        </row>
        <row r="2004">
          <cell r="A2004" t="str">
            <v>_</v>
          </cell>
        </row>
        <row r="2005">
          <cell r="A2005" t="str">
            <v>_</v>
          </cell>
        </row>
        <row r="2006">
          <cell r="A2006" t="str">
            <v>_</v>
          </cell>
        </row>
        <row r="2007">
          <cell r="A2007" t="str">
            <v>_</v>
          </cell>
        </row>
        <row r="2008">
          <cell r="A2008" t="str">
            <v>_</v>
          </cell>
        </row>
        <row r="2009">
          <cell r="A2009" t="str">
            <v>_</v>
          </cell>
        </row>
        <row r="2010">
          <cell r="A2010" t="str">
            <v>_</v>
          </cell>
        </row>
        <row r="2011">
          <cell r="A2011" t="str">
            <v>_</v>
          </cell>
        </row>
        <row r="2012">
          <cell r="A2012" t="str">
            <v>_</v>
          </cell>
        </row>
        <row r="2013">
          <cell r="A2013" t="str">
            <v>_</v>
          </cell>
        </row>
        <row r="2014">
          <cell r="A2014" t="str">
            <v>_</v>
          </cell>
        </row>
        <row r="2015">
          <cell r="A2015" t="str">
            <v>_</v>
          </cell>
        </row>
        <row r="2016">
          <cell r="A2016" t="str">
            <v>_</v>
          </cell>
        </row>
        <row r="2017">
          <cell r="A2017" t="str">
            <v>_</v>
          </cell>
        </row>
        <row r="2018">
          <cell r="A2018" t="str">
            <v>_</v>
          </cell>
        </row>
        <row r="2019">
          <cell r="A2019" t="str">
            <v>_</v>
          </cell>
        </row>
        <row r="2020">
          <cell r="A2020" t="str">
            <v>_</v>
          </cell>
        </row>
        <row r="2021">
          <cell r="A2021" t="str">
            <v>_</v>
          </cell>
        </row>
        <row r="2022">
          <cell r="A2022" t="str">
            <v>_</v>
          </cell>
        </row>
        <row r="2023">
          <cell r="A2023" t="str">
            <v>_</v>
          </cell>
        </row>
        <row r="2024">
          <cell r="A2024" t="str">
            <v>_</v>
          </cell>
        </row>
        <row r="2025">
          <cell r="A2025" t="str">
            <v>_</v>
          </cell>
        </row>
        <row r="2026">
          <cell r="A2026" t="str">
            <v>_</v>
          </cell>
        </row>
        <row r="2027">
          <cell r="A2027" t="str">
            <v>_</v>
          </cell>
        </row>
        <row r="2028">
          <cell r="A2028" t="str">
            <v>_</v>
          </cell>
        </row>
        <row r="2029">
          <cell r="A2029" t="str">
            <v>_</v>
          </cell>
        </row>
        <row r="2030">
          <cell r="A2030" t="str">
            <v>_</v>
          </cell>
        </row>
        <row r="2031">
          <cell r="A2031" t="str">
            <v>_</v>
          </cell>
        </row>
        <row r="2032">
          <cell r="A2032" t="str">
            <v>_</v>
          </cell>
        </row>
        <row r="2033">
          <cell r="A2033" t="str">
            <v>_</v>
          </cell>
        </row>
        <row r="2034">
          <cell r="A2034" t="str">
            <v>_</v>
          </cell>
        </row>
        <row r="2035">
          <cell r="A2035" t="str">
            <v>_</v>
          </cell>
        </row>
        <row r="2036">
          <cell r="A2036" t="str">
            <v>_</v>
          </cell>
        </row>
        <row r="2037">
          <cell r="A2037" t="str">
            <v>_</v>
          </cell>
        </row>
        <row r="2038">
          <cell r="A2038" t="str">
            <v>_</v>
          </cell>
        </row>
        <row r="2039">
          <cell r="A2039" t="str">
            <v>_</v>
          </cell>
        </row>
        <row r="2040">
          <cell r="A2040" t="str">
            <v>_</v>
          </cell>
        </row>
        <row r="2041">
          <cell r="A2041" t="str">
            <v>_</v>
          </cell>
        </row>
        <row r="2042">
          <cell r="A2042" t="str">
            <v>_</v>
          </cell>
        </row>
        <row r="2043">
          <cell r="A2043" t="str">
            <v>_</v>
          </cell>
        </row>
        <row r="2044">
          <cell r="A2044" t="str">
            <v>_</v>
          </cell>
        </row>
        <row r="2045">
          <cell r="A2045" t="str">
            <v>_</v>
          </cell>
        </row>
        <row r="2046">
          <cell r="A2046" t="str">
            <v>_</v>
          </cell>
        </row>
        <row r="2047">
          <cell r="A2047" t="str">
            <v>_</v>
          </cell>
        </row>
        <row r="2048">
          <cell r="A2048" t="str">
            <v>_</v>
          </cell>
        </row>
        <row r="2049">
          <cell r="A2049" t="str">
            <v>_</v>
          </cell>
        </row>
        <row r="2050">
          <cell r="A2050" t="str">
            <v>_</v>
          </cell>
        </row>
        <row r="2051">
          <cell r="A2051" t="str">
            <v>_</v>
          </cell>
        </row>
        <row r="2052">
          <cell r="A2052" t="str">
            <v>_</v>
          </cell>
        </row>
        <row r="2053">
          <cell r="A2053" t="str">
            <v>_</v>
          </cell>
        </row>
        <row r="2054">
          <cell r="A2054" t="str">
            <v>_</v>
          </cell>
        </row>
        <row r="2055">
          <cell r="A2055" t="str">
            <v>_</v>
          </cell>
        </row>
        <row r="2056">
          <cell r="A2056" t="str">
            <v>_</v>
          </cell>
        </row>
        <row r="2057">
          <cell r="A2057" t="str">
            <v>_</v>
          </cell>
        </row>
        <row r="2058">
          <cell r="A2058" t="str">
            <v>_</v>
          </cell>
        </row>
        <row r="2059">
          <cell r="A2059" t="str">
            <v>_</v>
          </cell>
        </row>
        <row r="2060">
          <cell r="A2060" t="str">
            <v>_</v>
          </cell>
        </row>
        <row r="2061">
          <cell r="A2061" t="str">
            <v>_</v>
          </cell>
        </row>
        <row r="2062">
          <cell r="A2062" t="str">
            <v>_</v>
          </cell>
        </row>
        <row r="2063">
          <cell r="A2063" t="str">
            <v>_</v>
          </cell>
        </row>
        <row r="2064">
          <cell r="A2064" t="str">
            <v>_</v>
          </cell>
        </row>
        <row r="2065">
          <cell r="A2065" t="str">
            <v>_</v>
          </cell>
        </row>
        <row r="2066">
          <cell r="A2066" t="str">
            <v>_</v>
          </cell>
        </row>
        <row r="2067">
          <cell r="A2067" t="str">
            <v>_</v>
          </cell>
        </row>
        <row r="2068">
          <cell r="A2068" t="str">
            <v>_</v>
          </cell>
        </row>
        <row r="2069">
          <cell r="A2069" t="str">
            <v>_</v>
          </cell>
        </row>
        <row r="2070">
          <cell r="A2070" t="str">
            <v>_</v>
          </cell>
        </row>
        <row r="2071">
          <cell r="A2071" t="str">
            <v>_</v>
          </cell>
        </row>
        <row r="2072">
          <cell r="A2072" t="str">
            <v>_</v>
          </cell>
        </row>
        <row r="2073">
          <cell r="A2073" t="str">
            <v>_</v>
          </cell>
        </row>
        <row r="2074">
          <cell r="A2074" t="str">
            <v>_</v>
          </cell>
        </row>
        <row r="2075">
          <cell r="A2075" t="str">
            <v>_</v>
          </cell>
        </row>
        <row r="2076">
          <cell r="A2076" t="str">
            <v>_</v>
          </cell>
        </row>
        <row r="2077">
          <cell r="A2077" t="str">
            <v>_</v>
          </cell>
        </row>
        <row r="2078">
          <cell r="A2078" t="str">
            <v>_</v>
          </cell>
        </row>
        <row r="2079">
          <cell r="A2079" t="str">
            <v>_</v>
          </cell>
        </row>
        <row r="2080">
          <cell r="A2080" t="str">
            <v>_</v>
          </cell>
        </row>
        <row r="2081">
          <cell r="A2081" t="str">
            <v>_</v>
          </cell>
        </row>
        <row r="2082">
          <cell r="A2082" t="str">
            <v>_</v>
          </cell>
        </row>
        <row r="2083">
          <cell r="A2083" t="str">
            <v>_</v>
          </cell>
        </row>
        <row r="2084">
          <cell r="A2084" t="str">
            <v>_</v>
          </cell>
        </row>
        <row r="2085">
          <cell r="A2085" t="str">
            <v>_</v>
          </cell>
        </row>
        <row r="2086">
          <cell r="A2086" t="str">
            <v>_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16">
          <cell r="G16" t="str">
            <v>оценка (2вар.)</v>
          </cell>
          <cell r="J16" t="str">
            <v>прогноз (2вар.)</v>
          </cell>
          <cell r="M16" t="str">
            <v>прогноз (2вар.)</v>
          </cell>
          <cell r="P16" t="str">
            <v>прогноз (2вар.)</v>
          </cell>
          <cell r="S16" t="str">
            <v>прогноз (2вар.)</v>
          </cell>
          <cell r="V16" t="str">
            <v>прогноз (2вар.)</v>
          </cell>
        </row>
        <row r="17">
          <cell r="G17">
            <v>0</v>
          </cell>
          <cell r="J17">
            <v>0</v>
          </cell>
          <cell r="M17">
            <v>0</v>
          </cell>
          <cell r="P17">
            <v>0</v>
          </cell>
          <cell r="S17">
            <v>0</v>
          </cell>
          <cell r="V17">
            <v>0</v>
          </cell>
        </row>
        <row r="18">
          <cell r="G18">
            <v>9300</v>
          </cell>
          <cell r="J18">
            <v>9450</v>
          </cell>
          <cell r="M18">
            <v>9500</v>
          </cell>
          <cell r="P18">
            <v>9500</v>
          </cell>
          <cell r="S18">
            <v>9500</v>
          </cell>
          <cell r="V18">
            <v>9500</v>
          </cell>
        </row>
        <row r="19">
          <cell r="G19">
            <v>339205921.92462915</v>
          </cell>
          <cell r="J19">
            <v>276684659.84851629</v>
          </cell>
          <cell r="M19">
            <v>237099231.27942562</v>
          </cell>
          <cell r="P19">
            <v>202476802.87230435</v>
          </cell>
          <cell r="S19">
            <v>188386004.4359917</v>
          </cell>
          <cell r="V19">
            <v>174332803.37921235</v>
          </cell>
        </row>
        <row r="20">
          <cell r="G20">
            <v>60431228.782704905</v>
          </cell>
          <cell r="J20">
            <v>66797737.774099998</v>
          </cell>
          <cell r="M20">
            <v>62089459.826666668</v>
          </cell>
          <cell r="P20">
            <v>58663564.38666667</v>
          </cell>
          <cell r="S20">
            <v>57148357.946666665</v>
          </cell>
          <cell r="V20">
            <v>52416743.506666668</v>
          </cell>
        </row>
        <row r="21">
          <cell r="G21">
            <v>0</v>
          </cell>
          <cell r="J21">
            <v>0</v>
          </cell>
          <cell r="M21">
            <v>0</v>
          </cell>
          <cell r="P21">
            <v>0</v>
          </cell>
          <cell r="S21">
            <v>0</v>
          </cell>
          <cell r="V21">
            <v>0</v>
          </cell>
        </row>
        <row r="22">
          <cell r="G22">
            <v>0</v>
          </cell>
          <cell r="J22">
            <v>0</v>
          </cell>
          <cell r="M22">
            <v>0</v>
          </cell>
          <cell r="P22">
            <v>0</v>
          </cell>
          <cell r="S22">
            <v>0</v>
          </cell>
          <cell r="V22">
            <v>0</v>
          </cell>
        </row>
        <row r="23">
          <cell r="G23">
            <v>8965</v>
          </cell>
          <cell r="J23">
            <v>8746.0499999999993</v>
          </cell>
          <cell r="M23">
            <v>7843.7999999999993</v>
          </cell>
          <cell r="P23">
            <v>7090</v>
          </cell>
          <cell r="S23">
            <v>6463.4</v>
          </cell>
          <cell r="V23">
            <v>5920.9</v>
          </cell>
        </row>
        <row r="24">
          <cell r="G24">
            <v>326981079.19512784</v>
          </cell>
          <cell r="J24">
            <v>256221819.37306535</v>
          </cell>
          <cell r="M24">
            <v>195987337.03869873</v>
          </cell>
          <cell r="P24">
            <v>151606634.16676122</v>
          </cell>
          <cell r="S24">
            <v>128951210.7944724</v>
          </cell>
          <cell r="V24">
            <v>109705727.34431495</v>
          </cell>
        </row>
        <row r="25">
          <cell r="G25">
            <v>33998632.782704905</v>
          </cell>
          <cell r="J25">
            <v>34796773.774099998</v>
          </cell>
          <cell r="M25">
            <v>31479340</v>
          </cell>
          <cell r="P25">
            <v>29991811</v>
          </cell>
          <cell r="S25">
            <v>28520637</v>
          </cell>
          <cell r="V25">
            <v>27269409</v>
          </cell>
        </row>
        <row r="26">
          <cell r="G26">
            <v>0</v>
          </cell>
          <cell r="J26">
            <v>0</v>
          </cell>
          <cell r="M26">
            <v>0</v>
          </cell>
          <cell r="P26">
            <v>0</v>
          </cell>
          <cell r="S26">
            <v>0</v>
          </cell>
          <cell r="V26">
            <v>0</v>
          </cell>
        </row>
        <row r="27">
          <cell r="G27">
            <v>69615</v>
          </cell>
          <cell r="J27">
            <v>70837</v>
          </cell>
          <cell r="M27">
            <v>66013</v>
          </cell>
          <cell r="P27">
            <v>61813</v>
          </cell>
          <cell r="S27">
            <v>57771</v>
          </cell>
          <cell r="V27">
            <v>54884</v>
          </cell>
        </row>
        <row r="28">
          <cell r="G28">
            <v>3019042</v>
          </cell>
          <cell r="J28">
            <v>3100943</v>
          </cell>
          <cell r="M28">
            <v>2607856</v>
          </cell>
          <cell r="P28">
            <v>2399867</v>
          </cell>
          <cell r="S28">
            <v>2200766</v>
          </cell>
          <cell r="V28">
            <v>2036463</v>
          </cell>
        </row>
        <row r="29">
          <cell r="G29">
            <v>790</v>
          </cell>
          <cell r="J29">
            <v>797</v>
          </cell>
          <cell r="M29">
            <v>784.85</v>
          </cell>
          <cell r="P29">
            <v>789.15</v>
          </cell>
          <cell r="S29">
            <v>794.55</v>
          </cell>
          <cell r="V29">
            <v>799.35</v>
          </cell>
        </row>
        <row r="30">
          <cell r="G30">
            <v>406898</v>
          </cell>
          <cell r="J30">
            <v>451228</v>
          </cell>
          <cell r="M30">
            <v>390978</v>
          </cell>
          <cell r="P30">
            <v>375251</v>
          </cell>
          <cell r="S30">
            <v>364325</v>
          </cell>
          <cell r="V30">
            <v>357476</v>
          </cell>
        </row>
        <row r="31">
          <cell r="G31">
            <v>929.87</v>
          </cell>
          <cell r="J31">
            <v>922.7</v>
          </cell>
          <cell r="M31">
            <v>834</v>
          </cell>
          <cell r="P31">
            <v>780</v>
          </cell>
          <cell r="S31">
            <v>750</v>
          </cell>
          <cell r="V31">
            <v>730</v>
          </cell>
        </row>
        <row r="32">
          <cell r="G32">
            <v>527971.78298689995</v>
          </cell>
          <cell r="J32">
            <v>572587.29410000006</v>
          </cell>
          <cell r="M32">
            <v>556158</v>
          </cell>
          <cell r="P32">
            <v>540223</v>
          </cell>
          <cell r="S32">
            <v>524765</v>
          </cell>
          <cell r="V32">
            <v>509771</v>
          </cell>
        </row>
        <row r="33">
          <cell r="G33">
            <v>162.6</v>
          </cell>
          <cell r="J33">
            <v>160</v>
          </cell>
          <cell r="M33">
            <v>160</v>
          </cell>
          <cell r="P33">
            <v>160</v>
          </cell>
          <cell r="S33">
            <v>160</v>
          </cell>
          <cell r="V33">
            <v>160</v>
          </cell>
        </row>
        <row r="34">
          <cell r="G34">
            <v>81002.999717999992</v>
          </cell>
          <cell r="J34">
            <v>87688.48</v>
          </cell>
          <cell r="M34">
            <v>77166</v>
          </cell>
          <cell r="P34">
            <v>73658</v>
          </cell>
          <cell r="S34">
            <v>71028</v>
          </cell>
          <cell r="V34">
            <v>69274</v>
          </cell>
        </row>
        <row r="35">
          <cell r="G35">
            <v>924</v>
          </cell>
          <cell r="J35">
            <v>903</v>
          </cell>
          <cell r="M35">
            <v>910</v>
          </cell>
          <cell r="P35">
            <v>910</v>
          </cell>
          <cell r="S35">
            <v>905</v>
          </cell>
          <cell r="V35">
            <v>900</v>
          </cell>
        </row>
        <row r="36">
          <cell r="G36">
            <v>470</v>
          </cell>
          <cell r="J36">
            <v>470</v>
          </cell>
          <cell r="M36">
            <v>470</v>
          </cell>
          <cell r="P36">
            <v>470</v>
          </cell>
          <cell r="S36">
            <v>470</v>
          </cell>
          <cell r="V36">
            <v>470</v>
          </cell>
        </row>
        <row r="37">
          <cell r="G37">
            <v>400</v>
          </cell>
          <cell r="J37">
            <v>400</v>
          </cell>
          <cell r="M37">
            <v>400</v>
          </cell>
          <cell r="P37">
            <v>400</v>
          </cell>
          <cell r="S37">
            <v>400</v>
          </cell>
          <cell r="V37">
            <v>400</v>
          </cell>
        </row>
        <row r="38">
          <cell r="G38">
            <v>0</v>
          </cell>
          <cell r="J38">
            <v>0</v>
          </cell>
          <cell r="M38">
            <v>0</v>
          </cell>
          <cell r="P38">
            <v>0</v>
          </cell>
          <cell r="S38">
            <v>0</v>
          </cell>
          <cell r="V38">
            <v>0</v>
          </cell>
        </row>
        <row r="39">
          <cell r="G39">
            <v>111164</v>
          </cell>
          <cell r="J39">
            <v>118999</v>
          </cell>
          <cell r="M39">
            <v>105284</v>
          </cell>
          <cell r="P39">
            <v>100612</v>
          </cell>
          <cell r="S39">
            <v>96808</v>
          </cell>
          <cell r="V39">
            <v>94372</v>
          </cell>
        </row>
        <row r="40">
          <cell r="G40">
            <v>1440</v>
          </cell>
          <cell r="J40">
            <v>1446</v>
          </cell>
          <cell r="M40">
            <v>1382</v>
          </cell>
          <cell r="P40">
            <v>1302</v>
          </cell>
          <cell r="S40">
            <v>1225</v>
          </cell>
          <cell r="V40">
            <v>1155</v>
          </cell>
        </row>
        <row r="41">
          <cell r="G41">
            <v>6841999</v>
          </cell>
          <cell r="J41">
            <v>6167445</v>
          </cell>
          <cell r="M41">
            <v>5180654</v>
          </cell>
          <cell r="P41">
            <v>4662589</v>
          </cell>
          <cell r="S41">
            <v>4196330</v>
          </cell>
          <cell r="V41">
            <v>3776696</v>
          </cell>
        </row>
        <row r="42">
          <cell r="G42">
            <v>14978</v>
          </cell>
          <cell r="J42">
            <v>15152</v>
          </cell>
          <cell r="M42">
            <v>13827</v>
          </cell>
          <cell r="P42">
            <v>13211</v>
          </cell>
          <cell r="S42">
            <v>12631</v>
          </cell>
          <cell r="V42">
            <v>12073</v>
          </cell>
        </row>
        <row r="43">
          <cell r="G43">
            <v>8077194</v>
          </cell>
          <cell r="J43">
            <v>10610891</v>
          </cell>
          <cell r="M43">
            <v>9537990</v>
          </cell>
          <cell r="P43">
            <v>9005579</v>
          </cell>
          <cell r="S43">
            <v>8650900</v>
          </cell>
          <cell r="V43">
            <v>8245980</v>
          </cell>
        </row>
        <row r="44">
          <cell r="G44">
            <v>575</v>
          </cell>
          <cell r="J44">
            <v>586</v>
          </cell>
          <cell r="M44">
            <v>540</v>
          </cell>
          <cell r="P44">
            <v>540</v>
          </cell>
          <cell r="S44">
            <v>510</v>
          </cell>
          <cell r="V44">
            <v>480</v>
          </cell>
        </row>
        <row r="45">
          <cell r="G45">
            <v>260</v>
          </cell>
          <cell r="J45">
            <v>268</v>
          </cell>
          <cell r="M45">
            <v>260</v>
          </cell>
          <cell r="P45">
            <v>260</v>
          </cell>
          <cell r="S45">
            <v>260</v>
          </cell>
          <cell r="V45">
            <v>260</v>
          </cell>
        </row>
        <row r="46">
          <cell r="G46">
            <v>127</v>
          </cell>
          <cell r="J46">
            <v>134</v>
          </cell>
          <cell r="M46">
            <v>130</v>
          </cell>
          <cell r="P46">
            <v>130</v>
          </cell>
          <cell r="S46">
            <v>110</v>
          </cell>
          <cell r="V46">
            <v>90</v>
          </cell>
        </row>
        <row r="47">
          <cell r="G47">
            <v>95</v>
          </cell>
          <cell r="J47">
            <v>90</v>
          </cell>
          <cell r="M47">
            <v>60</v>
          </cell>
          <cell r="P47">
            <v>60</v>
          </cell>
          <cell r="S47">
            <v>60</v>
          </cell>
          <cell r="V47">
            <v>60</v>
          </cell>
        </row>
        <row r="48">
          <cell r="G48">
            <v>43</v>
          </cell>
          <cell r="J48">
            <v>44</v>
          </cell>
          <cell r="M48">
            <v>40</v>
          </cell>
          <cell r="P48">
            <v>40</v>
          </cell>
          <cell r="S48">
            <v>30</v>
          </cell>
          <cell r="V48">
            <v>20</v>
          </cell>
        </row>
        <row r="49">
          <cell r="G49">
            <v>50</v>
          </cell>
          <cell r="J49">
            <v>50</v>
          </cell>
          <cell r="M49">
            <v>50</v>
          </cell>
          <cell r="P49">
            <v>50</v>
          </cell>
          <cell r="S49">
            <v>50</v>
          </cell>
          <cell r="V49">
            <v>50</v>
          </cell>
        </row>
        <row r="50">
          <cell r="G50">
            <v>361305</v>
          </cell>
          <cell r="J50">
            <v>354160</v>
          </cell>
          <cell r="M50">
            <v>332329</v>
          </cell>
          <cell r="P50">
            <v>332329</v>
          </cell>
          <cell r="S50">
            <v>314509</v>
          </cell>
          <cell r="V50">
            <v>296690</v>
          </cell>
        </row>
        <row r="51">
          <cell r="G51">
            <v>535</v>
          </cell>
          <cell r="J51">
            <v>384</v>
          </cell>
          <cell r="M51">
            <v>382</v>
          </cell>
          <cell r="P51">
            <v>378</v>
          </cell>
          <cell r="S51">
            <v>363</v>
          </cell>
          <cell r="V51">
            <v>360</v>
          </cell>
        </row>
        <row r="52">
          <cell r="G52">
            <v>194</v>
          </cell>
          <cell r="J52">
            <v>188</v>
          </cell>
          <cell r="M52">
            <v>180</v>
          </cell>
          <cell r="P52">
            <v>180</v>
          </cell>
          <cell r="S52">
            <v>180</v>
          </cell>
          <cell r="V52">
            <v>180</v>
          </cell>
        </row>
        <row r="53">
          <cell r="G53">
            <v>60</v>
          </cell>
          <cell r="J53">
            <v>0</v>
          </cell>
          <cell r="M53">
            <v>0</v>
          </cell>
          <cell r="P53">
            <v>0</v>
          </cell>
          <cell r="S53">
            <v>0</v>
          </cell>
          <cell r="V53">
            <v>0</v>
          </cell>
        </row>
        <row r="54">
          <cell r="G54">
            <v>8</v>
          </cell>
          <cell r="J54">
            <v>10</v>
          </cell>
          <cell r="M54">
            <v>10</v>
          </cell>
          <cell r="P54">
            <v>10</v>
          </cell>
          <cell r="S54">
            <v>10</v>
          </cell>
          <cell r="V54">
            <v>10</v>
          </cell>
        </row>
        <row r="55">
          <cell r="G55">
            <v>10</v>
          </cell>
          <cell r="J55">
            <v>10</v>
          </cell>
          <cell r="M55">
            <v>10</v>
          </cell>
          <cell r="P55">
            <v>10</v>
          </cell>
          <cell r="S55">
            <v>10</v>
          </cell>
          <cell r="V55">
            <v>10</v>
          </cell>
        </row>
        <row r="56">
          <cell r="G56">
            <v>75</v>
          </cell>
          <cell r="J56">
            <v>40</v>
          </cell>
          <cell r="M56">
            <v>30</v>
          </cell>
          <cell r="P56">
            <v>30</v>
          </cell>
          <cell r="S56">
            <v>30</v>
          </cell>
          <cell r="V56">
            <v>30</v>
          </cell>
        </row>
        <row r="57">
          <cell r="G57">
            <v>153</v>
          </cell>
          <cell r="J57">
            <v>96</v>
          </cell>
          <cell r="M57">
            <v>95</v>
          </cell>
          <cell r="P57">
            <v>95</v>
          </cell>
          <cell r="S57">
            <v>90</v>
          </cell>
          <cell r="V57">
            <v>90</v>
          </cell>
        </row>
        <row r="58">
          <cell r="G58">
            <v>20</v>
          </cell>
          <cell r="J58">
            <v>10</v>
          </cell>
          <cell r="M58">
            <v>7</v>
          </cell>
          <cell r="P58">
            <v>3</v>
          </cell>
          <cell r="S58">
            <v>3</v>
          </cell>
          <cell r="V58">
            <v>0</v>
          </cell>
        </row>
        <row r="59">
          <cell r="G59">
            <v>15</v>
          </cell>
          <cell r="J59">
            <v>30</v>
          </cell>
          <cell r="M59">
            <v>0</v>
          </cell>
          <cell r="P59">
            <v>0</v>
          </cell>
          <cell r="S59">
            <v>0</v>
          </cell>
          <cell r="V59">
            <v>0</v>
          </cell>
        </row>
        <row r="60">
          <cell r="G60">
            <v>2329235</v>
          </cell>
          <cell r="J60">
            <v>1634621</v>
          </cell>
          <cell r="M60">
            <v>1465655</v>
          </cell>
          <cell r="P60">
            <v>1402855</v>
          </cell>
          <cell r="S60">
            <v>1349435</v>
          </cell>
          <cell r="V60">
            <v>1302335</v>
          </cell>
        </row>
        <row r="61">
          <cell r="G61">
            <v>2321</v>
          </cell>
          <cell r="J61">
            <v>1955</v>
          </cell>
          <cell r="M61">
            <v>1863</v>
          </cell>
          <cell r="P61">
            <v>1863</v>
          </cell>
          <cell r="S61">
            <v>1809</v>
          </cell>
          <cell r="V61">
            <v>1757</v>
          </cell>
        </row>
        <row r="62">
          <cell r="G62">
            <v>977239</v>
          </cell>
          <cell r="J62">
            <v>983031</v>
          </cell>
          <cell r="M62">
            <v>989434</v>
          </cell>
          <cell r="P62">
            <v>1003434</v>
          </cell>
          <cell r="S62">
            <v>934434</v>
          </cell>
          <cell r="V62">
            <v>886434</v>
          </cell>
        </row>
        <row r="63">
          <cell r="G63">
            <v>0</v>
          </cell>
          <cell r="J63">
            <v>0</v>
          </cell>
          <cell r="M63">
            <v>0</v>
          </cell>
          <cell r="P63">
            <v>0</v>
          </cell>
          <cell r="S63">
            <v>0</v>
          </cell>
          <cell r="V63">
            <v>0</v>
          </cell>
        </row>
        <row r="64">
          <cell r="G64">
            <v>0</v>
          </cell>
          <cell r="J64">
            <v>0</v>
          </cell>
          <cell r="M64">
            <v>0</v>
          </cell>
          <cell r="P64">
            <v>0</v>
          </cell>
          <cell r="S64">
            <v>0</v>
          </cell>
          <cell r="V64">
            <v>0</v>
          </cell>
        </row>
        <row r="65">
          <cell r="G65">
            <v>363</v>
          </cell>
          <cell r="J65">
            <v>357</v>
          </cell>
          <cell r="M65">
            <v>332</v>
          </cell>
          <cell r="P65">
            <v>318</v>
          </cell>
          <cell r="S65">
            <v>316</v>
          </cell>
          <cell r="V65">
            <v>311</v>
          </cell>
        </row>
        <row r="66">
          <cell r="G66">
            <v>6463157</v>
          </cell>
          <cell r="J66">
            <v>4104478</v>
          </cell>
          <cell r="M66">
            <v>4071201</v>
          </cell>
          <cell r="P66">
            <v>4227358</v>
          </cell>
          <cell r="S66">
            <v>4308676</v>
          </cell>
          <cell r="V66">
            <v>4334958</v>
          </cell>
        </row>
        <row r="67">
          <cell r="G67">
            <v>0</v>
          </cell>
          <cell r="J67">
            <v>0</v>
          </cell>
          <cell r="M67">
            <v>0</v>
          </cell>
          <cell r="P67">
            <v>0</v>
          </cell>
          <cell r="S67">
            <v>0</v>
          </cell>
          <cell r="V67">
            <v>0</v>
          </cell>
        </row>
        <row r="68">
          <cell r="G68">
            <v>1686136</v>
          </cell>
          <cell r="J68">
            <v>2641379</v>
          </cell>
          <cell r="M68">
            <v>2139130</v>
          </cell>
          <cell r="P68">
            <v>1968475</v>
          </cell>
          <cell r="S68">
            <v>1787166</v>
          </cell>
          <cell r="V68">
            <v>1684762</v>
          </cell>
        </row>
        <row r="69">
          <cell r="G69">
            <v>0</v>
          </cell>
          <cell r="J69">
            <v>0</v>
          </cell>
          <cell r="M69">
            <v>0</v>
          </cell>
          <cell r="P69">
            <v>0</v>
          </cell>
          <cell r="S69">
            <v>0</v>
          </cell>
          <cell r="V69">
            <v>0</v>
          </cell>
        </row>
        <row r="70">
          <cell r="G70">
            <v>676853</v>
          </cell>
          <cell r="J70">
            <v>1082132</v>
          </cell>
          <cell r="M70">
            <v>1232263</v>
          </cell>
          <cell r="P70">
            <v>1116495</v>
          </cell>
          <cell r="S70">
            <v>1003141</v>
          </cell>
          <cell r="V70">
            <v>943928</v>
          </cell>
        </row>
        <row r="71">
          <cell r="G71">
            <v>0</v>
          </cell>
          <cell r="J71">
            <v>0</v>
          </cell>
          <cell r="M71">
            <v>0</v>
          </cell>
          <cell r="P71">
            <v>0</v>
          </cell>
          <cell r="S71">
            <v>0</v>
          </cell>
          <cell r="V71">
            <v>0</v>
          </cell>
        </row>
        <row r="72">
          <cell r="G72">
            <v>882355</v>
          </cell>
          <cell r="J72">
            <v>1337270</v>
          </cell>
          <cell r="M72">
            <v>1244940</v>
          </cell>
          <cell r="P72">
            <v>1228850</v>
          </cell>
          <cell r="S72">
            <v>1216830</v>
          </cell>
          <cell r="V72">
            <v>1204410</v>
          </cell>
        </row>
        <row r="73">
          <cell r="G73">
            <v>0</v>
          </cell>
          <cell r="J73">
            <v>0</v>
          </cell>
          <cell r="M73">
            <v>0</v>
          </cell>
          <cell r="P73">
            <v>0</v>
          </cell>
          <cell r="S73">
            <v>0</v>
          </cell>
          <cell r="V73">
            <v>0</v>
          </cell>
        </row>
        <row r="74">
          <cell r="G74">
            <v>1557081</v>
          </cell>
          <cell r="J74">
            <v>1549921</v>
          </cell>
          <cell r="M74">
            <v>1548302</v>
          </cell>
          <cell r="P74">
            <v>1554236</v>
          </cell>
          <cell r="S74">
            <v>1501524</v>
          </cell>
          <cell r="V74">
            <v>1525860</v>
          </cell>
        </row>
        <row r="75">
          <cell r="G75">
            <v>0</v>
          </cell>
          <cell r="J75">
            <v>0</v>
          </cell>
          <cell r="M75">
            <v>0</v>
          </cell>
          <cell r="P75">
            <v>0</v>
          </cell>
          <cell r="S75">
            <v>0</v>
          </cell>
          <cell r="V75">
            <v>0</v>
          </cell>
        </row>
        <row r="76">
          <cell r="G76">
            <v>0</v>
          </cell>
          <cell r="J76">
            <v>0</v>
          </cell>
          <cell r="M76">
            <v>0</v>
          </cell>
          <cell r="P76">
            <v>0</v>
          </cell>
          <cell r="S76">
            <v>0</v>
          </cell>
          <cell r="V76">
            <v>0</v>
          </cell>
        </row>
        <row r="77">
          <cell r="G77">
            <v>0</v>
          </cell>
          <cell r="J77">
            <v>0</v>
          </cell>
          <cell r="M77">
            <v>0</v>
          </cell>
          <cell r="P77">
            <v>0</v>
          </cell>
          <cell r="S77">
            <v>0</v>
          </cell>
          <cell r="V77">
            <v>0</v>
          </cell>
        </row>
        <row r="78">
          <cell r="G78">
            <v>335</v>
          </cell>
          <cell r="J78">
            <v>703.95</v>
          </cell>
          <cell r="M78">
            <v>1656.2</v>
          </cell>
          <cell r="P78">
            <v>2410</v>
          </cell>
          <cell r="S78">
            <v>3036.6</v>
          </cell>
          <cell r="V78">
            <v>3579.1</v>
          </cell>
        </row>
        <row r="79">
          <cell r="G79">
            <v>12224842.72950126</v>
          </cell>
          <cell r="J79">
            <v>20462840.475450944</v>
          </cell>
          <cell r="M79">
            <v>40980694.507571116</v>
          </cell>
          <cell r="P79">
            <v>50828307.759208858</v>
          </cell>
          <cell r="S79">
            <v>59472067.178815752</v>
          </cell>
          <cell r="V79">
            <v>64746588.725907452</v>
          </cell>
        </row>
        <row r="80">
          <cell r="G80">
            <v>26432596</v>
          </cell>
          <cell r="J80">
            <v>27747459</v>
          </cell>
          <cell r="M80">
            <v>27334619.826666668</v>
          </cell>
          <cell r="P80">
            <v>25993753.386666667</v>
          </cell>
          <cell r="S80">
            <v>24500620.946666665</v>
          </cell>
          <cell r="V80">
            <v>21421534.506666668</v>
          </cell>
        </row>
        <row r="81">
          <cell r="G81">
            <v>0</v>
          </cell>
          <cell r="J81">
            <v>0</v>
          </cell>
          <cell r="M81">
            <v>0</v>
          </cell>
          <cell r="P81">
            <v>0</v>
          </cell>
          <cell r="S81">
            <v>0</v>
          </cell>
          <cell r="V81">
            <v>0</v>
          </cell>
        </row>
        <row r="82">
          <cell r="G82">
            <v>208</v>
          </cell>
          <cell r="J82">
            <v>144</v>
          </cell>
          <cell r="M82">
            <v>124</v>
          </cell>
          <cell r="P82">
            <v>118</v>
          </cell>
          <cell r="S82">
            <v>112</v>
          </cell>
          <cell r="V82">
            <v>106</v>
          </cell>
        </row>
        <row r="83">
          <cell r="G83">
            <v>208</v>
          </cell>
          <cell r="J83">
            <v>144</v>
          </cell>
          <cell r="M83">
            <v>124</v>
          </cell>
          <cell r="P83">
            <v>118</v>
          </cell>
          <cell r="S83">
            <v>112</v>
          </cell>
          <cell r="V83">
            <v>106</v>
          </cell>
        </row>
        <row r="84">
          <cell r="G84">
            <v>5480817</v>
          </cell>
          <cell r="J84">
            <v>4353068</v>
          </cell>
          <cell r="M84">
            <v>3825226.8266666667</v>
          </cell>
          <cell r="P84">
            <v>3665293.3866666667</v>
          </cell>
          <cell r="S84">
            <v>3505359.9466666668</v>
          </cell>
          <cell r="V84">
            <v>3345426.5066666668</v>
          </cell>
        </row>
        <row r="85">
          <cell r="G85">
            <v>265</v>
          </cell>
          <cell r="J85">
            <v>210</v>
          </cell>
          <cell r="M85">
            <v>220</v>
          </cell>
          <cell r="P85">
            <v>210</v>
          </cell>
          <cell r="S85">
            <v>210</v>
          </cell>
          <cell r="V85">
            <v>210</v>
          </cell>
        </row>
        <row r="86">
          <cell r="G86">
            <v>265</v>
          </cell>
          <cell r="J86">
            <v>210</v>
          </cell>
          <cell r="M86">
            <v>220</v>
          </cell>
          <cell r="P86">
            <v>210</v>
          </cell>
          <cell r="S86">
            <v>210</v>
          </cell>
          <cell r="V86">
            <v>210</v>
          </cell>
        </row>
        <row r="87">
          <cell r="G87">
            <v>699614</v>
          </cell>
          <cell r="J87">
            <v>645136</v>
          </cell>
          <cell r="M87">
            <v>674260</v>
          </cell>
          <cell r="P87">
            <v>674260</v>
          </cell>
          <cell r="S87">
            <v>674260</v>
          </cell>
          <cell r="V87">
            <v>674260</v>
          </cell>
        </row>
        <row r="88">
          <cell r="G88">
            <v>231</v>
          </cell>
          <cell r="J88">
            <v>220</v>
          </cell>
          <cell r="M88">
            <v>173</v>
          </cell>
          <cell r="P88">
            <v>154</v>
          </cell>
          <cell r="S88">
            <v>142</v>
          </cell>
          <cell r="V88">
            <v>135</v>
          </cell>
        </row>
        <row r="89">
          <cell r="G89">
            <v>8</v>
          </cell>
          <cell r="J89">
            <v>70</v>
          </cell>
          <cell r="M89">
            <v>70</v>
          </cell>
          <cell r="P89">
            <v>70</v>
          </cell>
          <cell r="S89">
            <v>70</v>
          </cell>
          <cell r="V89">
            <v>70</v>
          </cell>
        </row>
        <row r="90">
          <cell r="G90">
            <v>10423235</v>
          </cell>
          <cell r="J90">
            <v>14107172</v>
          </cell>
          <cell r="M90">
            <v>14493705</v>
          </cell>
          <cell r="P90">
            <v>13249150</v>
          </cell>
          <cell r="S90">
            <v>12105601</v>
          </cell>
          <cell r="V90">
            <v>10196648</v>
          </cell>
        </row>
        <row r="91">
          <cell r="G91">
            <v>55</v>
          </cell>
          <cell r="J91">
            <v>15</v>
          </cell>
          <cell r="M91">
            <v>0</v>
          </cell>
          <cell r="P91">
            <v>0</v>
          </cell>
          <cell r="S91">
            <v>0</v>
          </cell>
          <cell r="V91">
            <v>0</v>
          </cell>
        </row>
        <row r="92">
          <cell r="G92">
            <v>2122473</v>
          </cell>
          <cell r="J92">
            <v>957633</v>
          </cell>
          <cell r="M92">
            <v>0</v>
          </cell>
          <cell r="P92">
            <v>0</v>
          </cell>
          <cell r="S92">
            <v>0</v>
          </cell>
          <cell r="V92">
            <v>0</v>
          </cell>
        </row>
        <row r="93">
          <cell r="G93">
            <v>0</v>
          </cell>
          <cell r="J93">
            <v>0</v>
          </cell>
          <cell r="M93">
            <v>0</v>
          </cell>
          <cell r="P93">
            <v>0</v>
          </cell>
          <cell r="S93">
            <v>0</v>
          </cell>
          <cell r="V93">
            <v>0</v>
          </cell>
        </row>
        <row r="94">
          <cell r="G94">
            <v>7534993</v>
          </cell>
          <cell r="J94">
            <v>7519163</v>
          </cell>
          <cell r="M94">
            <v>5613078</v>
          </cell>
          <cell r="P94">
            <v>5500000</v>
          </cell>
          <cell r="S94">
            <v>5600000</v>
          </cell>
          <cell r="V94">
            <v>5200000</v>
          </cell>
        </row>
        <row r="95">
          <cell r="G95">
            <v>0</v>
          </cell>
          <cell r="J95">
            <v>0</v>
          </cell>
          <cell r="M95">
            <v>0</v>
          </cell>
          <cell r="P95">
            <v>0</v>
          </cell>
          <cell r="S95">
            <v>0</v>
          </cell>
          <cell r="V95">
            <v>0</v>
          </cell>
        </row>
        <row r="96">
          <cell r="G96">
            <v>2293937</v>
          </cell>
          <cell r="J96">
            <v>1122920</v>
          </cell>
          <cell r="M96">
            <v>2728350</v>
          </cell>
          <cell r="P96">
            <v>2905050</v>
          </cell>
          <cell r="S96">
            <v>2615400</v>
          </cell>
          <cell r="V96">
            <v>2005200</v>
          </cell>
        </row>
        <row r="97">
          <cell r="G97">
            <v>0</v>
          </cell>
          <cell r="J97">
            <v>0</v>
          </cell>
          <cell r="M97">
            <v>0</v>
          </cell>
          <cell r="P97">
            <v>0</v>
          </cell>
          <cell r="S97">
            <v>0</v>
          </cell>
          <cell r="V97">
            <v>0</v>
          </cell>
        </row>
        <row r="98">
          <cell r="G98">
            <v>0</v>
          </cell>
          <cell r="J98">
            <v>8.1</v>
          </cell>
          <cell r="M98">
            <v>17.5</v>
          </cell>
          <cell r="P98">
            <v>20.8</v>
          </cell>
          <cell r="S98">
            <v>17.5</v>
          </cell>
          <cell r="V98">
            <v>18.5</v>
          </cell>
        </row>
        <row r="99">
          <cell r="G99">
            <v>0</v>
          </cell>
          <cell r="J99">
            <v>0</v>
          </cell>
          <cell r="M99">
            <v>0</v>
          </cell>
          <cell r="P99">
            <v>0</v>
          </cell>
          <cell r="S99">
            <v>0</v>
          </cell>
          <cell r="V99">
            <v>0</v>
          </cell>
        </row>
        <row r="100">
          <cell r="G100">
            <v>0</v>
          </cell>
          <cell r="J100">
            <v>4253505</v>
          </cell>
          <cell r="M100">
            <v>3275500</v>
          </cell>
          <cell r="P100">
            <v>2678000</v>
          </cell>
          <cell r="S100">
            <v>4127100</v>
          </cell>
          <cell r="V100">
            <v>3725800</v>
          </cell>
        </row>
        <row r="101">
          <cell r="G101">
            <v>0</v>
          </cell>
          <cell r="J101">
            <v>0</v>
          </cell>
          <cell r="M101">
            <v>0</v>
          </cell>
          <cell r="P101">
            <v>0</v>
          </cell>
          <cell r="S101">
            <v>0</v>
          </cell>
          <cell r="V101">
            <v>0</v>
          </cell>
        </row>
        <row r="102">
          <cell r="G102">
            <v>8</v>
          </cell>
          <cell r="J102">
            <v>15</v>
          </cell>
          <cell r="M102">
            <v>14</v>
          </cell>
          <cell r="P102">
            <v>12</v>
          </cell>
          <cell r="S102">
            <v>5</v>
          </cell>
          <cell r="V102">
            <v>5</v>
          </cell>
        </row>
        <row r="103">
          <cell r="G103">
            <v>1729830</v>
          </cell>
          <cell r="J103">
            <v>3104449</v>
          </cell>
          <cell r="M103">
            <v>2780500</v>
          </cell>
          <cell r="P103">
            <v>2398000</v>
          </cell>
          <cell r="S103">
            <v>1165000</v>
          </cell>
          <cell r="V103">
            <v>1165000</v>
          </cell>
        </row>
        <row r="104">
          <cell r="G104">
            <v>0</v>
          </cell>
          <cell r="J104">
            <v>0</v>
          </cell>
          <cell r="M104">
            <v>0</v>
          </cell>
          <cell r="P104">
            <v>0</v>
          </cell>
          <cell r="S104">
            <v>0</v>
          </cell>
          <cell r="V104">
            <v>0</v>
          </cell>
        </row>
        <row r="105">
          <cell r="G105">
            <v>680</v>
          </cell>
          <cell r="J105">
            <v>1650</v>
          </cell>
          <cell r="M105">
            <v>800</v>
          </cell>
          <cell r="P105">
            <v>800</v>
          </cell>
          <cell r="S105">
            <v>200</v>
          </cell>
          <cell r="V105">
            <v>100</v>
          </cell>
        </row>
        <row r="106">
          <cell r="G106">
            <v>410</v>
          </cell>
          <cell r="J106">
            <v>70</v>
          </cell>
          <cell r="M106">
            <v>150</v>
          </cell>
          <cell r="P106">
            <v>150</v>
          </cell>
          <cell r="S106">
            <v>150</v>
          </cell>
          <cell r="V106">
            <v>150</v>
          </cell>
        </row>
        <row r="107">
          <cell r="G107">
            <v>1474000</v>
          </cell>
          <cell r="J107">
            <v>1149056</v>
          </cell>
          <cell r="M107">
            <v>495000</v>
          </cell>
          <cell r="P107">
            <v>280000</v>
          </cell>
          <cell r="S107">
            <v>100000</v>
          </cell>
          <cell r="V107">
            <v>50000</v>
          </cell>
        </row>
        <row r="108">
          <cell r="G108">
            <v>0</v>
          </cell>
          <cell r="J108">
            <v>0</v>
          </cell>
          <cell r="M108">
            <v>0</v>
          </cell>
          <cell r="P108">
            <v>0</v>
          </cell>
          <cell r="S108">
            <v>15</v>
          </cell>
          <cell r="V108">
            <v>20</v>
          </cell>
        </row>
        <row r="109">
          <cell r="G109">
            <v>0</v>
          </cell>
          <cell r="J109">
            <v>0</v>
          </cell>
          <cell r="M109">
            <v>0</v>
          </cell>
          <cell r="P109">
            <v>0</v>
          </cell>
          <cell r="S109">
            <v>1662100</v>
          </cell>
          <cell r="V109">
            <v>2110800</v>
          </cell>
        </row>
        <row r="110">
          <cell r="G110">
            <v>0</v>
          </cell>
          <cell r="J110">
            <v>0</v>
          </cell>
          <cell r="M110">
            <v>0</v>
          </cell>
          <cell r="P110">
            <v>0</v>
          </cell>
          <cell r="S110">
            <v>0</v>
          </cell>
          <cell r="V110">
            <v>0</v>
          </cell>
        </row>
        <row r="111">
          <cell r="G111">
            <v>0</v>
          </cell>
          <cell r="J111">
            <v>0</v>
          </cell>
          <cell r="M111">
            <v>0</v>
          </cell>
          <cell r="P111">
            <v>0</v>
          </cell>
          <cell r="S111">
            <v>1200000</v>
          </cell>
          <cell r="V111">
            <v>400000</v>
          </cell>
        </row>
        <row r="112">
          <cell r="G112">
            <v>0</v>
          </cell>
          <cell r="J112">
            <v>0</v>
          </cell>
          <cell r="M112">
            <v>0</v>
          </cell>
          <cell r="P112">
            <v>0</v>
          </cell>
          <cell r="S112">
            <v>0</v>
          </cell>
          <cell r="V112">
            <v>0</v>
          </cell>
        </row>
        <row r="113">
          <cell r="G113">
            <v>2150</v>
          </cell>
          <cell r="J113">
            <v>300</v>
          </cell>
          <cell r="M113">
            <v>300</v>
          </cell>
          <cell r="P113">
            <v>300</v>
          </cell>
          <cell r="S113">
            <v>300</v>
          </cell>
          <cell r="V113">
            <v>300</v>
          </cell>
        </row>
        <row r="114">
          <cell r="G114">
            <v>0</v>
          </cell>
          <cell r="J114">
            <v>0</v>
          </cell>
          <cell r="M114">
            <v>0</v>
          </cell>
          <cell r="P114">
            <v>0</v>
          </cell>
          <cell r="S114">
            <v>0</v>
          </cell>
          <cell r="V114">
            <v>0</v>
          </cell>
        </row>
        <row r="115">
          <cell r="G115">
            <v>0</v>
          </cell>
          <cell r="J115">
            <v>0</v>
          </cell>
          <cell r="M115">
            <v>0</v>
          </cell>
          <cell r="P115">
            <v>0</v>
          </cell>
          <cell r="S115">
            <v>0</v>
          </cell>
          <cell r="V115">
            <v>0</v>
          </cell>
        </row>
        <row r="116">
          <cell r="G116">
            <v>0</v>
          </cell>
          <cell r="J116">
            <v>0</v>
          </cell>
          <cell r="M116">
            <v>0</v>
          </cell>
          <cell r="P116">
            <v>0</v>
          </cell>
          <cell r="S116">
            <v>0</v>
          </cell>
          <cell r="V116">
            <v>0</v>
          </cell>
        </row>
        <row r="117">
          <cell r="G117">
            <v>0</v>
          </cell>
          <cell r="J117">
            <v>0</v>
          </cell>
          <cell r="M117">
            <v>0</v>
          </cell>
          <cell r="P117">
            <v>0</v>
          </cell>
          <cell r="S117">
            <v>0</v>
          </cell>
          <cell r="V117">
            <v>0</v>
          </cell>
        </row>
        <row r="118">
          <cell r="G118">
            <v>0</v>
          </cell>
          <cell r="J118">
            <v>0</v>
          </cell>
          <cell r="M118">
            <v>0</v>
          </cell>
          <cell r="P118">
            <v>0</v>
          </cell>
          <cell r="S118">
            <v>0</v>
          </cell>
          <cell r="V118">
            <v>0</v>
          </cell>
        </row>
        <row r="119">
          <cell r="G119">
            <v>0</v>
          </cell>
          <cell r="J119">
            <v>0</v>
          </cell>
          <cell r="M119">
            <v>0</v>
          </cell>
          <cell r="P119">
            <v>0</v>
          </cell>
          <cell r="S119">
            <v>0</v>
          </cell>
          <cell r="V119">
            <v>0</v>
          </cell>
        </row>
        <row r="120">
          <cell r="G120">
            <v>0</v>
          </cell>
          <cell r="J120">
            <v>0</v>
          </cell>
          <cell r="M120">
            <v>0</v>
          </cell>
          <cell r="P120">
            <v>0</v>
          </cell>
          <cell r="S120">
            <v>0</v>
          </cell>
          <cell r="V120">
            <v>0</v>
          </cell>
        </row>
        <row r="121">
          <cell r="G121">
            <v>0</v>
          </cell>
          <cell r="J121">
            <v>0</v>
          </cell>
          <cell r="M121">
            <v>0</v>
          </cell>
          <cell r="P121">
            <v>0</v>
          </cell>
          <cell r="S121">
            <v>0</v>
          </cell>
          <cell r="V121">
            <v>0</v>
          </cell>
        </row>
        <row r="122">
          <cell r="G122">
            <v>0</v>
          </cell>
          <cell r="J122">
            <v>0</v>
          </cell>
          <cell r="M122">
            <v>0</v>
          </cell>
          <cell r="P122">
            <v>0</v>
          </cell>
          <cell r="S122">
            <v>0</v>
          </cell>
          <cell r="V122">
            <v>0</v>
          </cell>
        </row>
        <row r="123">
          <cell r="G123">
            <v>0</v>
          </cell>
          <cell r="J123">
            <v>0</v>
          </cell>
          <cell r="M123">
            <v>0</v>
          </cell>
          <cell r="P123">
            <v>0</v>
          </cell>
          <cell r="S123">
            <v>0</v>
          </cell>
          <cell r="V123">
            <v>0</v>
          </cell>
        </row>
        <row r="124">
          <cell r="G124">
            <v>0</v>
          </cell>
          <cell r="J124">
            <v>0</v>
          </cell>
          <cell r="M124">
            <v>0</v>
          </cell>
          <cell r="P124">
            <v>0</v>
          </cell>
          <cell r="S124">
            <v>0</v>
          </cell>
          <cell r="V124">
            <v>0</v>
          </cell>
        </row>
        <row r="125">
          <cell r="G125">
            <v>0</v>
          </cell>
          <cell r="J125">
            <v>0</v>
          </cell>
          <cell r="M125">
            <v>0</v>
          </cell>
          <cell r="P125">
            <v>0</v>
          </cell>
          <cell r="S125">
            <v>0</v>
          </cell>
          <cell r="V125">
            <v>0</v>
          </cell>
        </row>
        <row r="126">
          <cell r="G126">
            <v>0</v>
          </cell>
          <cell r="J126">
            <v>0</v>
          </cell>
          <cell r="M126">
            <v>0</v>
          </cell>
          <cell r="P126">
            <v>0</v>
          </cell>
          <cell r="S126">
            <v>0</v>
          </cell>
          <cell r="V126">
            <v>0</v>
          </cell>
        </row>
        <row r="127">
          <cell r="G127">
            <v>0</v>
          </cell>
          <cell r="J127">
            <v>0</v>
          </cell>
          <cell r="M127">
            <v>0</v>
          </cell>
          <cell r="P127">
            <v>0</v>
          </cell>
          <cell r="S127">
            <v>0</v>
          </cell>
          <cell r="V127">
            <v>0</v>
          </cell>
        </row>
        <row r="128">
          <cell r="G128">
            <v>0</v>
          </cell>
          <cell r="J128">
            <v>0</v>
          </cell>
          <cell r="M128">
            <v>0</v>
          </cell>
          <cell r="P128">
            <v>0</v>
          </cell>
          <cell r="S128">
            <v>0</v>
          </cell>
          <cell r="V128">
            <v>0</v>
          </cell>
        </row>
        <row r="129">
          <cell r="G129">
            <v>0</v>
          </cell>
          <cell r="J129">
            <v>0</v>
          </cell>
          <cell r="M129">
            <v>0</v>
          </cell>
          <cell r="P129">
            <v>0</v>
          </cell>
          <cell r="S129">
            <v>0</v>
          </cell>
          <cell r="V129">
            <v>0</v>
          </cell>
        </row>
        <row r="130">
          <cell r="G130">
            <v>0</v>
          </cell>
          <cell r="J130">
            <v>0</v>
          </cell>
          <cell r="M130">
            <v>0</v>
          </cell>
          <cell r="P130">
            <v>0</v>
          </cell>
          <cell r="S130">
            <v>0</v>
          </cell>
          <cell r="V130">
            <v>0</v>
          </cell>
        </row>
        <row r="131">
          <cell r="G131">
            <v>0</v>
          </cell>
          <cell r="J131">
            <v>0</v>
          </cell>
          <cell r="M131">
            <v>0</v>
          </cell>
          <cell r="P131">
            <v>0</v>
          </cell>
          <cell r="S131">
            <v>0</v>
          </cell>
          <cell r="V131">
            <v>0</v>
          </cell>
        </row>
        <row r="132">
          <cell r="G132">
            <v>0</v>
          </cell>
          <cell r="J132">
            <v>0</v>
          </cell>
          <cell r="M132">
            <v>0</v>
          </cell>
          <cell r="P132">
            <v>0</v>
          </cell>
          <cell r="S132">
            <v>0</v>
          </cell>
          <cell r="V132">
            <v>0</v>
          </cell>
        </row>
        <row r="133">
          <cell r="G133">
            <v>0</v>
          </cell>
          <cell r="J133">
            <v>0</v>
          </cell>
          <cell r="M133">
            <v>0</v>
          </cell>
          <cell r="P133">
            <v>0</v>
          </cell>
          <cell r="S133">
            <v>0</v>
          </cell>
          <cell r="V133">
            <v>0</v>
          </cell>
        </row>
        <row r="134">
          <cell r="G134">
            <v>0</v>
          </cell>
          <cell r="J134">
            <v>0</v>
          </cell>
          <cell r="M134">
            <v>0</v>
          </cell>
          <cell r="P134">
            <v>0</v>
          </cell>
          <cell r="S134">
            <v>0</v>
          </cell>
          <cell r="V134">
            <v>0</v>
          </cell>
        </row>
        <row r="135">
          <cell r="G135">
            <v>0</v>
          </cell>
          <cell r="J135">
            <v>0</v>
          </cell>
          <cell r="M135">
            <v>0</v>
          </cell>
          <cell r="P135">
            <v>0</v>
          </cell>
          <cell r="S135">
            <v>0</v>
          </cell>
          <cell r="V135">
            <v>0</v>
          </cell>
        </row>
        <row r="136">
          <cell r="G136">
            <v>0</v>
          </cell>
          <cell r="J136">
            <v>0</v>
          </cell>
          <cell r="M136">
            <v>0</v>
          </cell>
          <cell r="P136">
            <v>0</v>
          </cell>
          <cell r="S136">
            <v>0</v>
          </cell>
          <cell r="V136">
            <v>0</v>
          </cell>
        </row>
        <row r="137">
          <cell r="G137">
            <v>0</v>
          </cell>
          <cell r="J137">
            <v>0</v>
          </cell>
          <cell r="M137">
            <v>0</v>
          </cell>
          <cell r="P137">
            <v>0</v>
          </cell>
          <cell r="S137">
            <v>0</v>
          </cell>
          <cell r="V137">
            <v>0</v>
          </cell>
        </row>
        <row r="138">
          <cell r="G138">
            <v>0</v>
          </cell>
          <cell r="J138">
            <v>0</v>
          </cell>
          <cell r="M138">
            <v>0</v>
          </cell>
          <cell r="P138">
            <v>0</v>
          </cell>
          <cell r="S138">
            <v>0</v>
          </cell>
          <cell r="V138">
            <v>0</v>
          </cell>
        </row>
        <row r="139">
          <cell r="G139">
            <v>0</v>
          </cell>
          <cell r="J139">
            <v>0</v>
          </cell>
          <cell r="M139">
            <v>0</v>
          </cell>
          <cell r="P139">
            <v>0</v>
          </cell>
          <cell r="S139">
            <v>0</v>
          </cell>
          <cell r="V139">
            <v>0</v>
          </cell>
        </row>
        <row r="140">
          <cell r="G140">
            <v>0</v>
          </cell>
          <cell r="J140">
            <v>0</v>
          </cell>
          <cell r="M140">
            <v>0</v>
          </cell>
          <cell r="P140">
            <v>0</v>
          </cell>
          <cell r="S140">
            <v>0</v>
          </cell>
          <cell r="V140">
            <v>0</v>
          </cell>
        </row>
        <row r="141">
          <cell r="G141">
            <v>0</v>
          </cell>
          <cell r="J141">
            <v>0</v>
          </cell>
          <cell r="M141">
            <v>0</v>
          </cell>
          <cell r="P141">
            <v>0</v>
          </cell>
          <cell r="S141">
            <v>0</v>
          </cell>
          <cell r="V141">
            <v>0</v>
          </cell>
        </row>
        <row r="142">
          <cell r="G142">
            <v>0</v>
          </cell>
          <cell r="J142">
            <v>0</v>
          </cell>
          <cell r="M142">
            <v>0</v>
          </cell>
          <cell r="P142">
            <v>0</v>
          </cell>
          <cell r="S142">
            <v>0</v>
          </cell>
          <cell r="V142">
            <v>0</v>
          </cell>
        </row>
        <row r="143">
          <cell r="G143">
            <v>0</v>
          </cell>
          <cell r="J143">
            <v>0</v>
          </cell>
          <cell r="M143">
            <v>0</v>
          </cell>
          <cell r="P143">
            <v>0</v>
          </cell>
          <cell r="S143">
            <v>0</v>
          </cell>
          <cell r="V143">
            <v>0</v>
          </cell>
        </row>
        <row r="144">
          <cell r="G144">
            <v>0</v>
          </cell>
          <cell r="J144">
            <v>0</v>
          </cell>
          <cell r="M144">
            <v>0</v>
          </cell>
          <cell r="P144">
            <v>0</v>
          </cell>
          <cell r="S144">
            <v>0</v>
          </cell>
          <cell r="V144">
            <v>0</v>
          </cell>
        </row>
        <row r="145">
          <cell r="G145">
            <v>0</v>
          </cell>
          <cell r="J145">
            <v>0</v>
          </cell>
          <cell r="M145">
            <v>0</v>
          </cell>
          <cell r="P145">
            <v>0</v>
          </cell>
          <cell r="S145">
            <v>0</v>
          </cell>
          <cell r="V145">
            <v>0</v>
          </cell>
        </row>
        <row r="146">
          <cell r="G146">
            <v>0</v>
          </cell>
          <cell r="J146">
            <v>0</v>
          </cell>
          <cell r="M146">
            <v>0</v>
          </cell>
          <cell r="P146">
            <v>0</v>
          </cell>
          <cell r="S146">
            <v>0</v>
          </cell>
          <cell r="V146">
            <v>0</v>
          </cell>
        </row>
        <row r="147">
          <cell r="G147">
            <v>0</v>
          </cell>
          <cell r="J147">
            <v>0</v>
          </cell>
          <cell r="M147">
            <v>0</v>
          </cell>
          <cell r="P147">
            <v>0</v>
          </cell>
          <cell r="S147">
            <v>0</v>
          </cell>
          <cell r="V147">
            <v>0</v>
          </cell>
        </row>
        <row r="148">
          <cell r="G148">
            <v>0</v>
          </cell>
          <cell r="J148">
            <v>0</v>
          </cell>
          <cell r="M148">
            <v>0</v>
          </cell>
          <cell r="P148">
            <v>0</v>
          </cell>
          <cell r="S148">
            <v>0</v>
          </cell>
          <cell r="V148">
            <v>0</v>
          </cell>
        </row>
        <row r="149">
          <cell r="G149">
            <v>0</v>
          </cell>
          <cell r="J149">
            <v>0</v>
          </cell>
          <cell r="M149">
            <v>0</v>
          </cell>
          <cell r="P149">
            <v>0</v>
          </cell>
          <cell r="S149">
            <v>0</v>
          </cell>
          <cell r="V149">
            <v>0</v>
          </cell>
        </row>
        <row r="150">
          <cell r="G150">
            <v>0</v>
          </cell>
          <cell r="J150">
            <v>0</v>
          </cell>
          <cell r="M150">
            <v>0</v>
          </cell>
          <cell r="P150">
            <v>0</v>
          </cell>
          <cell r="S150">
            <v>0</v>
          </cell>
          <cell r="V150">
            <v>0</v>
          </cell>
        </row>
        <row r="151">
          <cell r="G151">
            <v>0</v>
          </cell>
          <cell r="J151">
            <v>0</v>
          </cell>
          <cell r="M151">
            <v>0</v>
          </cell>
          <cell r="P151">
            <v>0</v>
          </cell>
          <cell r="S151">
            <v>0</v>
          </cell>
          <cell r="V151">
            <v>0</v>
          </cell>
        </row>
        <row r="152">
          <cell r="G152">
            <v>0</v>
          </cell>
          <cell r="J152">
            <v>0</v>
          </cell>
          <cell r="M152">
            <v>0</v>
          </cell>
          <cell r="P152">
            <v>0</v>
          </cell>
          <cell r="S152">
            <v>0</v>
          </cell>
          <cell r="V152">
            <v>0</v>
          </cell>
        </row>
        <row r="153">
          <cell r="G153">
            <v>0</v>
          </cell>
          <cell r="J153">
            <v>0</v>
          </cell>
          <cell r="M153">
            <v>0</v>
          </cell>
          <cell r="P153">
            <v>0</v>
          </cell>
          <cell r="S153">
            <v>0</v>
          </cell>
          <cell r="V153">
            <v>0</v>
          </cell>
        </row>
        <row r="154">
          <cell r="G154">
            <v>0</v>
          </cell>
          <cell r="J154">
            <v>0</v>
          </cell>
          <cell r="M154">
            <v>0</v>
          </cell>
          <cell r="P154">
            <v>0</v>
          </cell>
          <cell r="S154">
            <v>0</v>
          </cell>
          <cell r="V154">
            <v>0</v>
          </cell>
        </row>
        <row r="155">
          <cell r="G155">
            <v>0</v>
          </cell>
          <cell r="J155">
            <v>0</v>
          </cell>
          <cell r="M155">
            <v>0</v>
          </cell>
          <cell r="P155">
            <v>0</v>
          </cell>
          <cell r="S155">
            <v>0</v>
          </cell>
          <cell r="V155">
            <v>0</v>
          </cell>
        </row>
        <row r="156">
          <cell r="G156">
            <v>0</v>
          </cell>
          <cell r="J156">
            <v>0</v>
          </cell>
          <cell r="M156">
            <v>0</v>
          </cell>
          <cell r="P156">
            <v>0</v>
          </cell>
          <cell r="S156">
            <v>0</v>
          </cell>
          <cell r="V156">
            <v>0</v>
          </cell>
        </row>
        <row r="157">
          <cell r="G157">
            <v>0</v>
          </cell>
          <cell r="J157">
            <v>0</v>
          </cell>
          <cell r="M157">
            <v>0</v>
          </cell>
          <cell r="P157">
            <v>0</v>
          </cell>
          <cell r="S157">
            <v>0</v>
          </cell>
          <cell r="V157">
            <v>0</v>
          </cell>
        </row>
        <row r="158">
          <cell r="G158">
            <v>0</v>
          </cell>
          <cell r="J158">
            <v>0</v>
          </cell>
          <cell r="M158">
            <v>0</v>
          </cell>
          <cell r="P158">
            <v>0</v>
          </cell>
          <cell r="S158">
            <v>0</v>
          </cell>
          <cell r="V158">
            <v>0</v>
          </cell>
        </row>
        <row r="159">
          <cell r="G159">
            <v>0</v>
          </cell>
          <cell r="J159">
            <v>0</v>
          </cell>
          <cell r="M159">
            <v>0</v>
          </cell>
          <cell r="P159">
            <v>0</v>
          </cell>
          <cell r="S159">
            <v>0</v>
          </cell>
          <cell r="V159">
            <v>0</v>
          </cell>
        </row>
        <row r="160">
          <cell r="G160">
            <v>0</v>
          </cell>
          <cell r="J160">
            <v>0</v>
          </cell>
          <cell r="M160">
            <v>0</v>
          </cell>
          <cell r="P160">
            <v>0</v>
          </cell>
          <cell r="S160">
            <v>0</v>
          </cell>
          <cell r="V160">
            <v>0</v>
          </cell>
        </row>
        <row r="161">
          <cell r="G161">
            <v>0</v>
          </cell>
          <cell r="J161">
            <v>0</v>
          </cell>
          <cell r="M161">
            <v>0</v>
          </cell>
          <cell r="P161">
            <v>0</v>
          </cell>
          <cell r="S161">
            <v>0</v>
          </cell>
          <cell r="V161">
            <v>0</v>
          </cell>
        </row>
        <row r="162">
          <cell r="G162">
            <v>0</v>
          </cell>
          <cell r="J162">
            <v>0</v>
          </cell>
          <cell r="M162">
            <v>0</v>
          </cell>
          <cell r="P162">
            <v>0</v>
          </cell>
          <cell r="S162">
            <v>0</v>
          </cell>
          <cell r="V162">
            <v>0</v>
          </cell>
        </row>
        <row r="163">
          <cell r="G163">
            <v>831.1</v>
          </cell>
          <cell r="J163">
            <v>771.98800000000006</v>
          </cell>
          <cell r="M163">
            <v>717.73</v>
          </cell>
          <cell r="P163">
            <v>667.49</v>
          </cell>
          <cell r="S163">
            <v>621.63</v>
          </cell>
          <cell r="V163">
            <v>577.71</v>
          </cell>
        </row>
        <row r="164">
          <cell r="G164">
            <v>0</v>
          </cell>
          <cell r="J164">
            <v>0</v>
          </cell>
          <cell r="M164">
            <v>0</v>
          </cell>
          <cell r="P164">
            <v>0</v>
          </cell>
          <cell r="S164">
            <v>0</v>
          </cell>
          <cell r="V164">
            <v>0</v>
          </cell>
        </row>
        <row r="165">
          <cell r="G165">
            <v>193482</v>
          </cell>
          <cell r="J165">
            <v>194320</v>
          </cell>
          <cell r="M165">
            <v>61681</v>
          </cell>
          <cell r="P165">
            <v>96094</v>
          </cell>
          <cell r="S165">
            <v>120424</v>
          </cell>
          <cell r="V165">
            <v>34571</v>
          </cell>
        </row>
        <row r="166">
          <cell r="G166">
            <v>0</v>
          </cell>
          <cell r="J166">
            <v>0</v>
          </cell>
          <cell r="M166">
            <v>0</v>
          </cell>
          <cell r="P166">
            <v>0</v>
          </cell>
          <cell r="S166">
            <v>0</v>
          </cell>
          <cell r="V166">
            <v>0</v>
          </cell>
        </row>
        <row r="167">
          <cell r="G167">
            <v>0</v>
          </cell>
          <cell r="J167">
            <v>0</v>
          </cell>
          <cell r="M167">
            <v>0</v>
          </cell>
          <cell r="P167">
            <v>0</v>
          </cell>
          <cell r="S167">
            <v>0</v>
          </cell>
          <cell r="V167">
            <v>0</v>
          </cell>
        </row>
        <row r="168">
          <cell r="G168">
            <v>0</v>
          </cell>
          <cell r="J168">
            <v>0</v>
          </cell>
          <cell r="M168">
            <v>0</v>
          </cell>
          <cell r="P168">
            <v>0</v>
          </cell>
          <cell r="S168">
            <v>0</v>
          </cell>
          <cell r="V168">
            <v>0</v>
          </cell>
        </row>
        <row r="169">
          <cell r="G169">
            <v>0</v>
          </cell>
          <cell r="J169">
            <v>0</v>
          </cell>
          <cell r="M169">
            <v>0</v>
          </cell>
          <cell r="P169">
            <v>0</v>
          </cell>
          <cell r="S169">
            <v>0</v>
          </cell>
          <cell r="V169">
            <v>0</v>
          </cell>
        </row>
        <row r="170">
          <cell r="G170">
            <v>193482</v>
          </cell>
          <cell r="J170">
            <v>194320</v>
          </cell>
          <cell r="M170">
            <v>61681</v>
          </cell>
          <cell r="P170">
            <v>96094</v>
          </cell>
          <cell r="S170">
            <v>120424</v>
          </cell>
          <cell r="V170">
            <v>34571</v>
          </cell>
        </row>
        <row r="171">
          <cell r="G171">
            <v>0</v>
          </cell>
          <cell r="J171">
            <v>0</v>
          </cell>
          <cell r="M171">
            <v>0</v>
          </cell>
          <cell r="P171">
            <v>0</v>
          </cell>
          <cell r="S171">
            <v>0</v>
          </cell>
          <cell r="V171">
            <v>0</v>
          </cell>
        </row>
        <row r="172">
          <cell r="G172">
            <v>32</v>
          </cell>
          <cell r="J172">
            <v>30</v>
          </cell>
          <cell r="M172">
            <v>4</v>
          </cell>
          <cell r="P172">
            <v>4</v>
          </cell>
          <cell r="S172">
            <v>3</v>
          </cell>
          <cell r="V172">
            <v>3</v>
          </cell>
        </row>
        <row r="173">
          <cell r="G173">
            <v>44577</v>
          </cell>
          <cell r="J173">
            <v>82474</v>
          </cell>
          <cell r="M173">
            <v>15948</v>
          </cell>
          <cell r="P173">
            <v>30993</v>
          </cell>
          <cell r="S173">
            <v>25447</v>
          </cell>
          <cell r="V173">
            <v>25630</v>
          </cell>
        </row>
        <row r="174">
          <cell r="G174">
            <v>0</v>
          </cell>
          <cell r="J174">
            <v>0</v>
          </cell>
          <cell r="M174">
            <v>0</v>
          </cell>
          <cell r="P174">
            <v>0</v>
          </cell>
          <cell r="S174">
            <v>0</v>
          </cell>
          <cell r="V174">
            <v>0</v>
          </cell>
        </row>
        <row r="175">
          <cell r="G175">
            <v>0</v>
          </cell>
          <cell r="J175">
            <v>0</v>
          </cell>
          <cell r="M175">
            <v>0</v>
          </cell>
          <cell r="P175">
            <v>0</v>
          </cell>
          <cell r="S175">
            <v>0</v>
          </cell>
          <cell r="V175">
            <v>0</v>
          </cell>
        </row>
        <row r="176">
          <cell r="G176">
            <v>6</v>
          </cell>
          <cell r="J176">
            <v>4</v>
          </cell>
          <cell r="M176">
            <v>4</v>
          </cell>
          <cell r="P176">
            <v>2</v>
          </cell>
          <cell r="S176">
            <v>3</v>
          </cell>
          <cell r="V176">
            <v>3</v>
          </cell>
        </row>
        <row r="177">
          <cell r="G177">
            <v>6</v>
          </cell>
          <cell r="J177">
            <v>4</v>
          </cell>
          <cell r="M177">
            <v>4</v>
          </cell>
          <cell r="P177">
            <v>2</v>
          </cell>
          <cell r="S177">
            <v>3</v>
          </cell>
          <cell r="V177">
            <v>3</v>
          </cell>
        </row>
        <row r="178">
          <cell r="G178">
            <v>0</v>
          </cell>
          <cell r="J178">
            <v>0</v>
          </cell>
          <cell r="M178">
            <v>0</v>
          </cell>
          <cell r="P178">
            <v>0</v>
          </cell>
          <cell r="S178">
            <v>0</v>
          </cell>
          <cell r="V178">
            <v>0</v>
          </cell>
        </row>
        <row r="179">
          <cell r="G179">
            <v>0</v>
          </cell>
          <cell r="J179">
            <v>0</v>
          </cell>
          <cell r="M179">
            <v>0</v>
          </cell>
          <cell r="P179">
            <v>0</v>
          </cell>
          <cell r="S179">
            <v>0</v>
          </cell>
          <cell r="V179">
            <v>0</v>
          </cell>
        </row>
        <row r="180">
          <cell r="G180">
            <v>0</v>
          </cell>
          <cell r="J180">
            <v>0</v>
          </cell>
          <cell r="M180">
            <v>0</v>
          </cell>
          <cell r="P180">
            <v>0</v>
          </cell>
          <cell r="S180">
            <v>0</v>
          </cell>
          <cell r="V180">
            <v>0</v>
          </cell>
        </row>
        <row r="181">
          <cell r="G181">
            <v>0</v>
          </cell>
          <cell r="J181">
            <v>0</v>
          </cell>
          <cell r="M181">
            <v>0</v>
          </cell>
          <cell r="P181">
            <v>0</v>
          </cell>
          <cell r="S181">
            <v>0</v>
          </cell>
          <cell r="V181">
            <v>0</v>
          </cell>
        </row>
        <row r="182">
          <cell r="G182">
            <v>897</v>
          </cell>
          <cell r="J182">
            <v>598</v>
          </cell>
          <cell r="M182">
            <v>598</v>
          </cell>
          <cell r="P182">
            <v>299</v>
          </cell>
          <cell r="S182">
            <v>448.5</v>
          </cell>
          <cell r="V182">
            <v>448.5</v>
          </cell>
        </row>
        <row r="183">
          <cell r="G183">
            <v>12</v>
          </cell>
          <cell r="J183">
            <v>15</v>
          </cell>
          <cell r="M183">
            <v>6</v>
          </cell>
          <cell r="P183">
            <v>8</v>
          </cell>
          <cell r="S183">
            <v>6</v>
          </cell>
          <cell r="V183">
            <v>6</v>
          </cell>
        </row>
        <row r="184">
          <cell r="G184">
            <v>3211</v>
          </cell>
          <cell r="J184">
            <v>8306</v>
          </cell>
          <cell r="M184">
            <v>6534</v>
          </cell>
          <cell r="P184">
            <v>6602</v>
          </cell>
          <cell r="S184">
            <v>5181.5</v>
          </cell>
          <cell r="V184">
            <v>5181.5</v>
          </cell>
        </row>
        <row r="185">
          <cell r="G185">
            <v>0</v>
          </cell>
          <cell r="J185">
            <v>0</v>
          </cell>
          <cell r="M185">
            <v>0</v>
          </cell>
          <cell r="P185">
            <v>0</v>
          </cell>
          <cell r="S185">
            <v>0</v>
          </cell>
          <cell r="V185">
            <v>0</v>
          </cell>
        </row>
        <row r="186">
          <cell r="G186">
            <v>0</v>
          </cell>
          <cell r="J186">
            <v>0</v>
          </cell>
          <cell r="M186">
            <v>0</v>
          </cell>
          <cell r="P186">
            <v>0</v>
          </cell>
          <cell r="S186">
            <v>0</v>
          </cell>
          <cell r="V186">
            <v>0</v>
          </cell>
        </row>
        <row r="187">
          <cell r="G187">
            <v>20.399999999999999</v>
          </cell>
          <cell r="J187">
            <v>8.85</v>
          </cell>
          <cell r="M187">
            <v>3</v>
          </cell>
          <cell r="P187">
            <v>5</v>
          </cell>
          <cell r="S187">
            <v>7</v>
          </cell>
          <cell r="V187">
            <v>7</v>
          </cell>
        </row>
        <row r="188">
          <cell r="G188">
            <v>141154</v>
          </cell>
          <cell r="J188">
            <v>99438</v>
          </cell>
          <cell r="M188">
            <v>35141</v>
          </cell>
          <cell r="P188">
            <v>54889</v>
          </cell>
          <cell r="S188">
            <v>85999</v>
          </cell>
          <cell r="V188">
            <v>0</v>
          </cell>
        </row>
        <row r="189">
          <cell r="G189">
            <v>0</v>
          </cell>
          <cell r="J189">
            <v>0</v>
          </cell>
          <cell r="M189">
            <v>0</v>
          </cell>
          <cell r="P189">
            <v>0</v>
          </cell>
          <cell r="S189">
            <v>0</v>
          </cell>
          <cell r="V189">
            <v>0</v>
          </cell>
        </row>
        <row r="190">
          <cell r="G190">
            <v>1755</v>
          </cell>
          <cell r="J190">
            <v>1831</v>
          </cell>
          <cell r="M190">
            <v>1788</v>
          </cell>
          <cell r="P190">
            <v>1730</v>
          </cell>
          <cell r="S190">
            <v>1730</v>
          </cell>
          <cell r="V190">
            <v>1730</v>
          </cell>
        </row>
        <row r="191">
          <cell r="G191">
            <v>0</v>
          </cell>
          <cell r="J191">
            <v>0</v>
          </cell>
          <cell r="M191">
            <v>0</v>
          </cell>
          <cell r="P191">
            <v>0</v>
          </cell>
          <cell r="S191">
            <v>0</v>
          </cell>
          <cell r="V191">
            <v>0</v>
          </cell>
        </row>
        <row r="192">
          <cell r="G192">
            <v>1888</v>
          </cell>
          <cell r="J192">
            <v>1673</v>
          </cell>
          <cell r="M192">
            <v>1672</v>
          </cell>
          <cell r="P192">
            <v>1581</v>
          </cell>
          <cell r="S192">
            <v>1618</v>
          </cell>
          <cell r="V192">
            <v>1581</v>
          </cell>
        </row>
        <row r="193">
          <cell r="G193">
            <v>0</v>
          </cell>
          <cell r="J193">
            <v>0</v>
          </cell>
          <cell r="M193">
            <v>0</v>
          </cell>
          <cell r="P193">
            <v>0</v>
          </cell>
          <cell r="S193">
            <v>0</v>
          </cell>
          <cell r="V193">
            <v>0</v>
          </cell>
        </row>
        <row r="194">
          <cell r="G194">
            <v>0</v>
          </cell>
          <cell r="J194">
            <v>0</v>
          </cell>
          <cell r="M194">
            <v>0</v>
          </cell>
          <cell r="P194">
            <v>0</v>
          </cell>
          <cell r="S194">
            <v>0</v>
          </cell>
          <cell r="V194">
            <v>0</v>
          </cell>
        </row>
        <row r="195">
          <cell r="G195">
            <v>0</v>
          </cell>
          <cell r="J195">
            <v>0</v>
          </cell>
          <cell r="M195">
            <v>0</v>
          </cell>
          <cell r="P195">
            <v>0</v>
          </cell>
          <cell r="S195">
            <v>0</v>
          </cell>
          <cell r="V195">
            <v>0</v>
          </cell>
        </row>
        <row r="196">
          <cell r="G196">
            <v>0</v>
          </cell>
          <cell r="J196">
            <v>0</v>
          </cell>
          <cell r="M196">
            <v>0</v>
          </cell>
          <cell r="P196">
            <v>0</v>
          </cell>
          <cell r="S196">
            <v>0</v>
          </cell>
          <cell r="V196">
            <v>0</v>
          </cell>
        </row>
        <row r="197">
          <cell r="G197">
            <v>0</v>
          </cell>
          <cell r="J197">
            <v>0</v>
          </cell>
          <cell r="M197">
            <v>0</v>
          </cell>
          <cell r="P197">
            <v>0</v>
          </cell>
          <cell r="S197">
            <v>0</v>
          </cell>
          <cell r="V197">
            <v>0</v>
          </cell>
        </row>
        <row r="198">
          <cell r="G198">
            <v>0</v>
          </cell>
          <cell r="J198">
            <v>0</v>
          </cell>
          <cell r="M198">
            <v>0</v>
          </cell>
          <cell r="P198">
            <v>0</v>
          </cell>
          <cell r="S198">
            <v>0</v>
          </cell>
          <cell r="V198">
            <v>0</v>
          </cell>
        </row>
        <row r="199">
          <cell r="G199">
            <v>0</v>
          </cell>
          <cell r="J199">
            <v>0</v>
          </cell>
          <cell r="M199">
            <v>0</v>
          </cell>
          <cell r="P199">
            <v>0</v>
          </cell>
          <cell r="S199">
            <v>0</v>
          </cell>
          <cell r="V199">
            <v>0</v>
          </cell>
        </row>
        <row r="200">
          <cell r="G200">
            <v>0</v>
          </cell>
          <cell r="J200">
            <v>0</v>
          </cell>
          <cell r="M200">
            <v>0</v>
          </cell>
          <cell r="P200">
            <v>0</v>
          </cell>
          <cell r="S200">
            <v>0</v>
          </cell>
          <cell r="V200">
            <v>0</v>
          </cell>
        </row>
        <row r="201">
          <cell r="G201">
            <v>0</v>
          </cell>
          <cell r="J201">
            <v>0</v>
          </cell>
          <cell r="M201">
            <v>0</v>
          </cell>
          <cell r="P201">
            <v>0</v>
          </cell>
          <cell r="S201">
            <v>0</v>
          </cell>
          <cell r="V201">
            <v>0</v>
          </cell>
        </row>
        <row r="202">
          <cell r="G202">
            <v>0</v>
          </cell>
          <cell r="J202">
            <v>0</v>
          </cell>
          <cell r="M202">
            <v>0</v>
          </cell>
          <cell r="P202">
            <v>0</v>
          </cell>
          <cell r="S202">
            <v>0</v>
          </cell>
          <cell r="V202">
            <v>0</v>
          </cell>
        </row>
        <row r="203">
          <cell r="G203">
            <v>0</v>
          </cell>
          <cell r="J203">
            <v>0</v>
          </cell>
          <cell r="M203">
            <v>0</v>
          </cell>
          <cell r="P203">
            <v>0</v>
          </cell>
          <cell r="S203">
            <v>0</v>
          </cell>
          <cell r="V203">
            <v>0</v>
          </cell>
        </row>
        <row r="204">
          <cell r="G204">
            <v>0</v>
          </cell>
          <cell r="J204">
            <v>0</v>
          </cell>
          <cell r="M204">
            <v>0</v>
          </cell>
          <cell r="P204">
            <v>0</v>
          </cell>
          <cell r="S204">
            <v>0</v>
          </cell>
          <cell r="V204">
            <v>0</v>
          </cell>
        </row>
        <row r="205">
          <cell r="G205">
            <v>0</v>
          </cell>
          <cell r="J205">
            <v>0</v>
          </cell>
          <cell r="M205">
            <v>0</v>
          </cell>
          <cell r="P205">
            <v>0</v>
          </cell>
          <cell r="S205">
            <v>0</v>
          </cell>
          <cell r="V205">
            <v>0</v>
          </cell>
        </row>
        <row r="206">
          <cell r="G206">
            <v>0</v>
          </cell>
          <cell r="J206">
            <v>0</v>
          </cell>
          <cell r="M206">
            <v>0</v>
          </cell>
          <cell r="P206">
            <v>0</v>
          </cell>
          <cell r="S206">
            <v>0</v>
          </cell>
          <cell r="V206">
            <v>0</v>
          </cell>
        </row>
        <row r="207">
          <cell r="G207">
            <v>0</v>
          </cell>
          <cell r="J207">
            <v>0</v>
          </cell>
          <cell r="M207">
            <v>0</v>
          </cell>
          <cell r="P207">
            <v>0</v>
          </cell>
          <cell r="S207">
            <v>0</v>
          </cell>
          <cell r="V207">
            <v>0</v>
          </cell>
        </row>
        <row r="208">
          <cell r="G208">
            <v>0</v>
          </cell>
          <cell r="J208">
            <v>0</v>
          </cell>
          <cell r="M208">
            <v>0</v>
          </cell>
          <cell r="P208">
            <v>0</v>
          </cell>
          <cell r="S208">
            <v>0</v>
          </cell>
          <cell r="V208">
            <v>0</v>
          </cell>
        </row>
        <row r="209">
          <cell r="G209">
            <v>0</v>
          </cell>
          <cell r="J209">
            <v>0</v>
          </cell>
          <cell r="M209">
            <v>0</v>
          </cell>
          <cell r="P209">
            <v>0</v>
          </cell>
          <cell r="S209">
            <v>0</v>
          </cell>
          <cell r="V209">
            <v>0</v>
          </cell>
        </row>
        <row r="210">
          <cell r="G210">
            <v>0</v>
          </cell>
          <cell r="J210">
            <v>0</v>
          </cell>
          <cell r="M210">
            <v>0</v>
          </cell>
          <cell r="P210">
            <v>0</v>
          </cell>
          <cell r="S210">
            <v>0</v>
          </cell>
          <cell r="V210">
            <v>0</v>
          </cell>
        </row>
        <row r="211">
          <cell r="G211">
            <v>0</v>
          </cell>
          <cell r="J211">
            <v>0</v>
          </cell>
          <cell r="M211">
            <v>0</v>
          </cell>
          <cell r="P211">
            <v>0</v>
          </cell>
          <cell r="S211">
            <v>0</v>
          </cell>
          <cell r="V211">
            <v>0</v>
          </cell>
        </row>
        <row r="212">
          <cell r="G212">
            <v>0</v>
          </cell>
          <cell r="J212">
            <v>0</v>
          </cell>
          <cell r="M212">
            <v>0</v>
          </cell>
          <cell r="P212">
            <v>0</v>
          </cell>
          <cell r="S212">
            <v>0</v>
          </cell>
          <cell r="V212">
            <v>0</v>
          </cell>
        </row>
        <row r="213">
          <cell r="G213">
            <v>0</v>
          </cell>
          <cell r="J213">
            <v>0</v>
          </cell>
          <cell r="M213">
            <v>0</v>
          </cell>
          <cell r="P213">
            <v>0</v>
          </cell>
          <cell r="S213">
            <v>0</v>
          </cell>
          <cell r="V213">
            <v>0</v>
          </cell>
        </row>
        <row r="214">
          <cell r="G214">
            <v>0</v>
          </cell>
          <cell r="J214">
            <v>0</v>
          </cell>
          <cell r="M214">
            <v>0</v>
          </cell>
          <cell r="P214">
            <v>0</v>
          </cell>
          <cell r="S214">
            <v>0</v>
          </cell>
          <cell r="V214">
            <v>0</v>
          </cell>
        </row>
        <row r="215">
          <cell r="G215">
            <v>0</v>
          </cell>
          <cell r="J215">
            <v>0</v>
          </cell>
          <cell r="M215">
            <v>0</v>
          </cell>
          <cell r="P215">
            <v>0</v>
          </cell>
          <cell r="S215">
            <v>0</v>
          </cell>
          <cell r="V215">
            <v>0</v>
          </cell>
        </row>
        <row r="216">
          <cell r="G216">
            <v>0</v>
          </cell>
          <cell r="J216">
            <v>0</v>
          </cell>
          <cell r="M216">
            <v>0</v>
          </cell>
          <cell r="P216">
            <v>0</v>
          </cell>
          <cell r="S216">
            <v>0</v>
          </cell>
          <cell r="V216">
            <v>0</v>
          </cell>
        </row>
        <row r="217">
          <cell r="G217">
            <v>0</v>
          </cell>
          <cell r="J217">
            <v>0</v>
          </cell>
          <cell r="M217">
            <v>0</v>
          </cell>
          <cell r="P217">
            <v>0</v>
          </cell>
          <cell r="S217">
            <v>0</v>
          </cell>
          <cell r="V217">
            <v>0</v>
          </cell>
        </row>
        <row r="218">
          <cell r="G218">
            <v>0</v>
          </cell>
          <cell r="J218">
            <v>0</v>
          </cell>
          <cell r="M218">
            <v>0</v>
          </cell>
          <cell r="P218">
            <v>0</v>
          </cell>
          <cell r="S218">
            <v>0</v>
          </cell>
          <cell r="V218">
            <v>0</v>
          </cell>
        </row>
        <row r="219">
          <cell r="G219">
            <v>0</v>
          </cell>
          <cell r="J219">
            <v>0</v>
          </cell>
          <cell r="M219">
            <v>0</v>
          </cell>
          <cell r="P219">
            <v>0</v>
          </cell>
          <cell r="S219">
            <v>0</v>
          </cell>
          <cell r="V219">
            <v>0</v>
          </cell>
        </row>
        <row r="220">
          <cell r="G220">
            <v>0</v>
          </cell>
          <cell r="J220">
            <v>0</v>
          </cell>
          <cell r="M220">
            <v>0</v>
          </cell>
          <cell r="P220">
            <v>0</v>
          </cell>
          <cell r="S220">
            <v>0</v>
          </cell>
          <cell r="V220">
            <v>0</v>
          </cell>
        </row>
        <row r="221">
          <cell r="G221">
            <v>0</v>
          </cell>
          <cell r="J221">
            <v>0</v>
          </cell>
          <cell r="M221">
            <v>0</v>
          </cell>
          <cell r="P221">
            <v>0</v>
          </cell>
          <cell r="S221">
            <v>0</v>
          </cell>
          <cell r="V221">
            <v>0</v>
          </cell>
        </row>
        <row r="222">
          <cell r="G222">
            <v>0</v>
          </cell>
          <cell r="J222">
            <v>0</v>
          </cell>
          <cell r="M222">
            <v>0</v>
          </cell>
          <cell r="P222">
            <v>0</v>
          </cell>
          <cell r="S222">
            <v>0</v>
          </cell>
          <cell r="V222">
            <v>0</v>
          </cell>
        </row>
        <row r="223">
          <cell r="G223">
            <v>0</v>
          </cell>
          <cell r="J223">
            <v>0</v>
          </cell>
          <cell r="M223">
            <v>0</v>
          </cell>
          <cell r="P223">
            <v>0</v>
          </cell>
          <cell r="S223">
            <v>0</v>
          </cell>
          <cell r="V223">
            <v>0</v>
          </cell>
        </row>
        <row r="224">
          <cell r="G224">
            <v>0</v>
          </cell>
          <cell r="J224">
            <v>0</v>
          </cell>
          <cell r="M224">
            <v>0</v>
          </cell>
          <cell r="P224">
            <v>0</v>
          </cell>
          <cell r="S224">
            <v>0</v>
          </cell>
          <cell r="V224">
            <v>0</v>
          </cell>
        </row>
        <row r="225">
          <cell r="G225">
            <v>0</v>
          </cell>
          <cell r="J225">
            <v>0</v>
          </cell>
          <cell r="M225">
            <v>0</v>
          </cell>
          <cell r="P225">
            <v>0</v>
          </cell>
          <cell r="S225">
            <v>0</v>
          </cell>
          <cell r="V225">
            <v>0</v>
          </cell>
        </row>
        <row r="226">
          <cell r="G226">
            <v>867.52</v>
          </cell>
          <cell r="J226">
            <v>808.87</v>
          </cell>
          <cell r="M226">
            <v>0</v>
          </cell>
          <cell r="P226">
            <v>0</v>
          </cell>
          <cell r="S226">
            <v>0</v>
          </cell>
          <cell r="V226">
            <v>0</v>
          </cell>
        </row>
        <row r="227">
          <cell r="G227">
            <v>0</v>
          </cell>
          <cell r="J227">
            <v>0</v>
          </cell>
          <cell r="M227">
            <v>0</v>
          </cell>
          <cell r="P227">
            <v>0</v>
          </cell>
          <cell r="S227">
            <v>0</v>
          </cell>
          <cell r="V227">
            <v>0</v>
          </cell>
        </row>
        <row r="228">
          <cell r="G228">
            <v>221479</v>
          </cell>
          <cell r="J228">
            <v>206191</v>
          </cell>
          <cell r="M228">
            <v>0</v>
          </cell>
          <cell r="P228">
            <v>0</v>
          </cell>
          <cell r="S228">
            <v>0</v>
          </cell>
          <cell r="V228">
            <v>0</v>
          </cell>
        </row>
        <row r="229">
          <cell r="G229">
            <v>0</v>
          </cell>
          <cell r="J229">
            <v>0</v>
          </cell>
          <cell r="M229">
            <v>0</v>
          </cell>
          <cell r="P229">
            <v>0</v>
          </cell>
          <cell r="S229">
            <v>0</v>
          </cell>
          <cell r="V229">
            <v>0</v>
          </cell>
        </row>
        <row r="230">
          <cell r="G230">
            <v>0</v>
          </cell>
          <cell r="J230">
            <v>0</v>
          </cell>
          <cell r="M230">
            <v>0</v>
          </cell>
          <cell r="P230">
            <v>0</v>
          </cell>
          <cell r="S230">
            <v>0</v>
          </cell>
          <cell r="V230">
            <v>0</v>
          </cell>
        </row>
        <row r="231">
          <cell r="G231">
            <v>0</v>
          </cell>
          <cell r="J231">
            <v>0</v>
          </cell>
          <cell r="M231">
            <v>0</v>
          </cell>
          <cell r="P231">
            <v>0</v>
          </cell>
          <cell r="S231">
            <v>0</v>
          </cell>
          <cell r="V231">
            <v>0</v>
          </cell>
        </row>
        <row r="232">
          <cell r="G232">
            <v>0</v>
          </cell>
          <cell r="J232">
            <v>0</v>
          </cell>
          <cell r="M232">
            <v>0</v>
          </cell>
          <cell r="P232">
            <v>0</v>
          </cell>
          <cell r="S232">
            <v>0</v>
          </cell>
          <cell r="V232">
            <v>0</v>
          </cell>
        </row>
        <row r="233">
          <cell r="G233">
            <v>221479</v>
          </cell>
          <cell r="J233">
            <v>206191</v>
          </cell>
          <cell r="M233">
            <v>0</v>
          </cell>
          <cell r="P233">
            <v>0</v>
          </cell>
          <cell r="S233">
            <v>0</v>
          </cell>
          <cell r="V233">
            <v>0</v>
          </cell>
        </row>
        <row r="234">
          <cell r="G234">
            <v>0</v>
          </cell>
          <cell r="J234">
            <v>0</v>
          </cell>
          <cell r="M234">
            <v>0</v>
          </cell>
          <cell r="P234">
            <v>0</v>
          </cell>
          <cell r="S234">
            <v>0</v>
          </cell>
          <cell r="V234">
            <v>0</v>
          </cell>
        </row>
        <row r="235">
          <cell r="G235">
            <v>0</v>
          </cell>
          <cell r="J235">
            <v>0</v>
          </cell>
          <cell r="M235">
            <v>0</v>
          </cell>
          <cell r="P235">
            <v>0</v>
          </cell>
          <cell r="S235">
            <v>0</v>
          </cell>
          <cell r="V235">
            <v>0</v>
          </cell>
        </row>
        <row r="236">
          <cell r="G236">
            <v>109958</v>
          </cell>
          <cell r="J236">
            <v>115428</v>
          </cell>
          <cell r="M236">
            <v>0</v>
          </cell>
          <cell r="P236">
            <v>0</v>
          </cell>
          <cell r="S236">
            <v>0</v>
          </cell>
          <cell r="V236">
            <v>0</v>
          </cell>
        </row>
        <row r="237">
          <cell r="G237">
            <v>0</v>
          </cell>
          <cell r="J237">
            <v>0</v>
          </cell>
          <cell r="M237">
            <v>0</v>
          </cell>
          <cell r="P237">
            <v>0</v>
          </cell>
          <cell r="S237">
            <v>0</v>
          </cell>
          <cell r="V237">
            <v>0</v>
          </cell>
        </row>
        <row r="238">
          <cell r="G238">
            <v>111521</v>
          </cell>
          <cell r="J238">
            <v>90763</v>
          </cell>
          <cell r="M238">
            <v>0</v>
          </cell>
          <cell r="P238">
            <v>0</v>
          </cell>
          <cell r="S238">
            <v>0</v>
          </cell>
          <cell r="V238">
            <v>0</v>
          </cell>
        </row>
        <row r="239">
          <cell r="G239">
            <v>0</v>
          </cell>
          <cell r="J239">
            <v>0</v>
          </cell>
          <cell r="M239">
            <v>0</v>
          </cell>
          <cell r="P239">
            <v>0</v>
          </cell>
          <cell r="S239">
            <v>0</v>
          </cell>
          <cell r="V239">
            <v>0</v>
          </cell>
        </row>
        <row r="240">
          <cell r="G240">
            <v>0</v>
          </cell>
          <cell r="J240">
            <v>0</v>
          </cell>
          <cell r="M240">
            <v>0</v>
          </cell>
          <cell r="P240">
            <v>0</v>
          </cell>
          <cell r="S240">
            <v>0</v>
          </cell>
          <cell r="V240">
            <v>0</v>
          </cell>
        </row>
        <row r="241">
          <cell r="G241">
            <v>0</v>
          </cell>
          <cell r="J241">
            <v>0</v>
          </cell>
          <cell r="M241">
            <v>0</v>
          </cell>
          <cell r="P241">
            <v>0</v>
          </cell>
          <cell r="S241">
            <v>0</v>
          </cell>
          <cell r="V241">
            <v>0</v>
          </cell>
        </row>
        <row r="242">
          <cell r="G242">
            <v>0</v>
          </cell>
          <cell r="J242">
            <v>0</v>
          </cell>
          <cell r="M242">
            <v>0</v>
          </cell>
          <cell r="P242">
            <v>0</v>
          </cell>
          <cell r="S242">
            <v>0</v>
          </cell>
          <cell r="V242">
            <v>0</v>
          </cell>
        </row>
        <row r="243">
          <cell r="G243">
            <v>0</v>
          </cell>
          <cell r="J243">
            <v>0</v>
          </cell>
          <cell r="M243">
            <v>0</v>
          </cell>
          <cell r="P243">
            <v>0</v>
          </cell>
          <cell r="S243">
            <v>0</v>
          </cell>
          <cell r="V243">
            <v>0</v>
          </cell>
        </row>
        <row r="244">
          <cell r="G244">
            <v>0</v>
          </cell>
          <cell r="J244">
            <v>0</v>
          </cell>
          <cell r="M244">
            <v>0</v>
          </cell>
          <cell r="P244">
            <v>0</v>
          </cell>
          <cell r="S244">
            <v>0</v>
          </cell>
          <cell r="V244">
            <v>0</v>
          </cell>
        </row>
        <row r="245">
          <cell r="G245">
            <v>0</v>
          </cell>
          <cell r="J245">
            <v>0</v>
          </cell>
          <cell r="M245">
            <v>0</v>
          </cell>
          <cell r="P245">
            <v>0</v>
          </cell>
          <cell r="S245">
            <v>0</v>
          </cell>
          <cell r="V245">
            <v>0</v>
          </cell>
        </row>
        <row r="246">
          <cell r="G246">
            <v>0</v>
          </cell>
          <cell r="J246">
            <v>0</v>
          </cell>
          <cell r="M246">
            <v>0</v>
          </cell>
          <cell r="P246">
            <v>0</v>
          </cell>
          <cell r="S246">
            <v>0</v>
          </cell>
          <cell r="V246">
            <v>0</v>
          </cell>
        </row>
        <row r="247">
          <cell r="G247">
            <v>0</v>
          </cell>
          <cell r="J247">
            <v>0</v>
          </cell>
          <cell r="M247">
            <v>0</v>
          </cell>
          <cell r="P247">
            <v>0</v>
          </cell>
          <cell r="S247">
            <v>0</v>
          </cell>
          <cell r="V247">
            <v>0</v>
          </cell>
        </row>
        <row r="248">
          <cell r="G248">
            <v>0</v>
          </cell>
          <cell r="J248">
            <v>0</v>
          </cell>
          <cell r="M248">
            <v>0</v>
          </cell>
          <cell r="P248">
            <v>0</v>
          </cell>
          <cell r="S248">
            <v>0</v>
          </cell>
          <cell r="V248">
            <v>0</v>
          </cell>
        </row>
        <row r="249">
          <cell r="G249">
            <v>0</v>
          </cell>
          <cell r="J249">
            <v>0</v>
          </cell>
          <cell r="M249">
            <v>0</v>
          </cell>
          <cell r="P249">
            <v>0</v>
          </cell>
          <cell r="S249">
            <v>0</v>
          </cell>
          <cell r="V249">
            <v>0</v>
          </cell>
        </row>
        <row r="250">
          <cell r="G250">
            <v>0</v>
          </cell>
          <cell r="J250">
            <v>0</v>
          </cell>
          <cell r="M250">
            <v>0</v>
          </cell>
          <cell r="P250">
            <v>0</v>
          </cell>
          <cell r="S250">
            <v>0</v>
          </cell>
          <cell r="V250">
            <v>0</v>
          </cell>
        </row>
        <row r="251">
          <cell r="G251">
            <v>0</v>
          </cell>
          <cell r="J251">
            <v>0</v>
          </cell>
          <cell r="M251">
            <v>0</v>
          </cell>
          <cell r="P251">
            <v>0</v>
          </cell>
          <cell r="S251">
            <v>0</v>
          </cell>
          <cell r="V251">
            <v>0</v>
          </cell>
        </row>
        <row r="252">
          <cell r="G252">
            <v>0</v>
          </cell>
          <cell r="J252">
            <v>0</v>
          </cell>
          <cell r="M252">
            <v>0</v>
          </cell>
          <cell r="P252">
            <v>0</v>
          </cell>
          <cell r="S252">
            <v>0</v>
          </cell>
          <cell r="V252">
            <v>0</v>
          </cell>
        </row>
        <row r="253">
          <cell r="G253">
            <v>0</v>
          </cell>
          <cell r="J253">
            <v>0</v>
          </cell>
          <cell r="M253">
            <v>0</v>
          </cell>
          <cell r="P253">
            <v>0</v>
          </cell>
          <cell r="S253">
            <v>0</v>
          </cell>
          <cell r="V253">
            <v>0</v>
          </cell>
        </row>
        <row r="254">
          <cell r="G254">
            <v>0</v>
          </cell>
          <cell r="J254">
            <v>0</v>
          </cell>
          <cell r="M254">
            <v>0</v>
          </cell>
          <cell r="P254">
            <v>0</v>
          </cell>
          <cell r="S254">
            <v>0</v>
          </cell>
          <cell r="V254">
            <v>0</v>
          </cell>
        </row>
        <row r="255">
          <cell r="G255">
            <v>0</v>
          </cell>
          <cell r="J255">
            <v>0</v>
          </cell>
          <cell r="M255">
            <v>0</v>
          </cell>
          <cell r="P255">
            <v>0</v>
          </cell>
          <cell r="S255">
            <v>0</v>
          </cell>
          <cell r="V255">
            <v>0</v>
          </cell>
        </row>
        <row r="256">
          <cell r="G256">
            <v>0</v>
          </cell>
          <cell r="J256">
            <v>0</v>
          </cell>
          <cell r="M256">
            <v>0</v>
          </cell>
          <cell r="P256">
            <v>0</v>
          </cell>
          <cell r="S256">
            <v>0</v>
          </cell>
          <cell r="V256">
            <v>0</v>
          </cell>
        </row>
        <row r="257">
          <cell r="G257">
            <v>0</v>
          </cell>
          <cell r="J257">
            <v>0</v>
          </cell>
          <cell r="M257">
            <v>0</v>
          </cell>
          <cell r="P257">
            <v>0</v>
          </cell>
          <cell r="S257">
            <v>0</v>
          </cell>
          <cell r="V257">
            <v>0</v>
          </cell>
        </row>
        <row r="258">
          <cell r="G258">
            <v>0</v>
          </cell>
          <cell r="J258">
            <v>0</v>
          </cell>
          <cell r="M258">
            <v>0</v>
          </cell>
          <cell r="P258">
            <v>0</v>
          </cell>
          <cell r="S258">
            <v>0</v>
          </cell>
          <cell r="V258">
            <v>0</v>
          </cell>
        </row>
        <row r="259">
          <cell r="G259">
            <v>0</v>
          </cell>
          <cell r="J259">
            <v>0</v>
          </cell>
          <cell r="M259">
            <v>0</v>
          </cell>
          <cell r="P259">
            <v>0</v>
          </cell>
          <cell r="S259">
            <v>0</v>
          </cell>
          <cell r="V259">
            <v>0</v>
          </cell>
        </row>
        <row r="260">
          <cell r="G260">
            <v>0</v>
          </cell>
          <cell r="J260">
            <v>0</v>
          </cell>
          <cell r="M260">
            <v>0</v>
          </cell>
          <cell r="P260">
            <v>0</v>
          </cell>
          <cell r="S260">
            <v>0</v>
          </cell>
          <cell r="V260">
            <v>0</v>
          </cell>
        </row>
        <row r="261">
          <cell r="G261">
            <v>0</v>
          </cell>
          <cell r="J261">
            <v>0</v>
          </cell>
          <cell r="M261">
            <v>0</v>
          </cell>
          <cell r="P261">
            <v>0</v>
          </cell>
          <cell r="S261">
            <v>0</v>
          </cell>
          <cell r="V261">
            <v>0</v>
          </cell>
        </row>
        <row r="262">
          <cell r="G262">
            <v>0</v>
          </cell>
          <cell r="J262">
            <v>0</v>
          </cell>
          <cell r="M262">
            <v>0</v>
          </cell>
          <cell r="P262">
            <v>0</v>
          </cell>
          <cell r="S262">
            <v>0</v>
          </cell>
          <cell r="V262">
            <v>0</v>
          </cell>
        </row>
        <row r="263">
          <cell r="G263">
            <v>0</v>
          </cell>
          <cell r="J263">
            <v>0</v>
          </cell>
          <cell r="M263">
            <v>0</v>
          </cell>
          <cell r="P263">
            <v>0</v>
          </cell>
          <cell r="S263">
            <v>0</v>
          </cell>
          <cell r="V263">
            <v>0</v>
          </cell>
        </row>
        <row r="264">
          <cell r="G264">
            <v>0</v>
          </cell>
          <cell r="J264">
            <v>0</v>
          </cell>
          <cell r="M264">
            <v>0</v>
          </cell>
          <cell r="P264">
            <v>0</v>
          </cell>
          <cell r="S264">
            <v>0</v>
          </cell>
          <cell r="V264">
            <v>0</v>
          </cell>
        </row>
        <row r="265">
          <cell r="G265">
            <v>0</v>
          </cell>
          <cell r="J265">
            <v>0</v>
          </cell>
          <cell r="M265">
            <v>0</v>
          </cell>
          <cell r="P265">
            <v>0</v>
          </cell>
          <cell r="S265">
            <v>0</v>
          </cell>
          <cell r="V265">
            <v>0</v>
          </cell>
        </row>
        <row r="266">
          <cell r="G266">
            <v>0</v>
          </cell>
          <cell r="J266">
            <v>0</v>
          </cell>
          <cell r="M266">
            <v>0</v>
          </cell>
          <cell r="P266">
            <v>0</v>
          </cell>
          <cell r="S266">
            <v>0</v>
          </cell>
          <cell r="V266">
            <v>0</v>
          </cell>
        </row>
        <row r="267">
          <cell r="G267">
            <v>0</v>
          </cell>
          <cell r="J267">
            <v>0</v>
          </cell>
          <cell r="M267">
            <v>0</v>
          </cell>
          <cell r="P267">
            <v>0</v>
          </cell>
          <cell r="S267">
            <v>0</v>
          </cell>
          <cell r="V267">
            <v>0</v>
          </cell>
        </row>
        <row r="268">
          <cell r="G268">
            <v>0</v>
          </cell>
          <cell r="J268">
            <v>0</v>
          </cell>
          <cell r="M268">
            <v>0</v>
          </cell>
          <cell r="P268">
            <v>0</v>
          </cell>
          <cell r="S268">
            <v>0</v>
          </cell>
          <cell r="V268">
            <v>0</v>
          </cell>
        </row>
        <row r="269">
          <cell r="G269">
            <v>0</v>
          </cell>
          <cell r="J269">
            <v>0</v>
          </cell>
          <cell r="M269">
            <v>0</v>
          </cell>
          <cell r="P269">
            <v>0</v>
          </cell>
          <cell r="S269">
            <v>0</v>
          </cell>
          <cell r="V269">
            <v>0</v>
          </cell>
        </row>
        <row r="270">
          <cell r="G270">
            <v>0</v>
          </cell>
          <cell r="J270">
            <v>0</v>
          </cell>
          <cell r="M270">
            <v>0</v>
          </cell>
          <cell r="P270">
            <v>0</v>
          </cell>
          <cell r="S270">
            <v>0</v>
          </cell>
          <cell r="V270">
            <v>0</v>
          </cell>
        </row>
        <row r="271">
          <cell r="G271">
            <v>0</v>
          </cell>
          <cell r="J271">
            <v>0</v>
          </cell>
          <cell r="M271">
            <v>0</v>
          </cell>
          <cell r="P271">
            <v>0</v>
          </cell>
          <cell r="S271">
            <v>0</v>
          </cell>
          <cell r="V271">
            <v>0</v>
          </cell>
        </row>
        <row r="272">
          <cell r="G272">
            <v>0</v>
          </cell>
          <cell r="J272">
            <v>0</v>
          </cell>
          <cell r="M272">
            <v>0</v>
          </cell>
          <cell r="P272">
            <v>0</v>
          </cell>
          <cell r="S272">
            <v>0</v>
          </cell>
          <cell r="V272">
            <v>0</v>
          </cell>
        </row>
        <row r="273">
          <cell r="G273">
            <v>0</v>
          </cell>
          <cell r="J273">
            <v>0</v>
          </cell>
          <cell r="M273">
            <v>0</v>
          </cell>
          <cell r="P273">
            <v>0</v>
          </cell>
          <cell r="S273">
            <v>0</v>
          </cell>
          <cell r="V273">
            <v>0</v>
          </cell>
        </row>
        <row r="274">
          <cell r="G274">
            <v>0</v>
          </cell>
          <cell r="J274">
            <v>0</v>
          </cell>
          <cell r="M274">
            <v>0</v>
          </cell>
          <cell r="P274">
            <v>0</v>
          </cell>
          <cell r="S274">
            <v>0</v>
          </cell>
          <cell r="V274">
            <v>0</v>
          </cell>
        </row>
        <row r="275">
          <cell r="G275">
            <v>0</v>
          </cell>
          <cell r="J275">
            <v>0</v>
          </cell>
          <cell r="M275">
            <v>0</v>
          </cell>
          <cell r="P275">
            <v>0</v>
          </cell>
          <cell r="S275">
            <v>0</v>
          </cell>
          <cell r="V275">
            <v>0</v>
          </cell>
        </row>
        <row r="276">
          <cell r="G276">
            <v>3900</v>
          </cell>
          <cell r="J276">
            <v>3900</v>
          </cell>
          <cell r="M276">
            <v>0</v>
          </cell>
          <cell r="P276">
            <v>0</v>
          </cell>
          <cell r="S276">
            <v>0</v>
          </cell>
          <cell r="V276">
            <v>0</v>
          </cell>
        </row>
        <row r="277">
          <cell r="G277">
            <v>0</v>
          </cell>
          <cell r="J277">
            <v>0</v>
          </cell>
          <cell r="M277">
            <v>0</v>
          </cell>
          <cell r="P277">
            <v>0</v>
          </cell>
          <cell r="S277">
            <v>0</v>
          </cell>
          <cell r="V277">
            <v>0</v>
          </cell>
        </row>
        <row r="278">
          <cell r="G278">
            <v>697633</v>
          </cell>
          <cell r="J278">
            <v>564561</v>
          </cell>
          <cell r="M278">
            <v>0</v>
          </cell>
          <cell r="P278">
            <v>0</v>
          </cell>
          <cell r="S278">
            <v>0</v>
          </cell>
          <cell r="V278">
            <v>0</v>
          </cell>
        </row>
        <row r="279">
          <cell r="G279">
            <v>0</v>
          </cell>
          <cell r="J279">
            <v>0</v>
          </cell>
          <cell r="M279">
            <v>0</v>
          </cell>
          <cell r="P279">
            <v>0</v>
          </cell>
          <cell r="S279">
            <v>0</v>
          </cell>
          <cell r="V279">
            <v>0</v>
          </cell>
        </row>
        <row r="280">
          <cell r="G280">
            <v>0</v>
          </cell>
          <cell r="J280">
            <v>0</v>
          </cell>
          <cell r="M280">
            <v>0</v>
          </cell>
          <cell r="P280">
            <v>0</v>
          </cell>
          <cell r="S280">
            <v>0</v>
          </cell>
          <cell r="V280">
            <v>0</v>
          </cell>
        </row>
        <row r="281">
          <cell r="G281">
            <v>0</v>
          </cell>
          <cell r="J281">
            <v>0</v>
          </cell>
          <cell r="M281">
            <v>0</v>
          </cell>
          <cell r="P281">
            <v>0</v>
          </cell>
          <cell r="S281">
            <v>0</v>
          </cell>
          <cell r="V281">
            <v>0</v>
          </cell>
        </row>
        <row r="282">
          <cell r="G282">
            <v>0</v>
          </cell>
          <cell r="J282">
            <v>0</v>
          </cell>
          <cell r="M282">
            <v>0</v>
          </cell>
          <cell r="P282">
            <v>0</v>
          </cell>
          <cell r="S282">
            <v>0</v>
          </cell>
          <cell r="V282">
            <v>0</v>
          </cell>
        </row>
        <row r="283">
          <cell r="G283">
            <v>697633</v>
          </cell>
          <cell r="J283">
            <v>564561</v>
          </cell>
          <cell r="M283">
            <v>0</v>
          </cell>
          <cell r="P283">
            <v>0</v>
          </cell>
          <cell r="S283">
            <v>0</v>
          </cell>
          <cell r="V283">
            <v>0</v>
          </cell>
        </row>
        <row r="284">
          <cell r="G284">
            <v>0</v>
          </cell>
          <cell r="J284">
            <v>0</v>
          </cell>
          <cell r="M284">
            <v>0</v>
          </cell>
          <cell r="P284">
            <v>0</v>
          </cell>
          <cell r="S284">
            <v>0</v>
          </cell>
          <cell r="V284">
            <v>0</v>
          </cell>
        </row>
        <row r="285">
          <cell r="G285">
            <v>36</v>
          </cell>
          <cell r="J285">
            <v>36</v>
          </cell>
          <cell r="M285">
            <v>0</v>
          </cell>
          <cell r="P285">
            <v>0</v>
          </cell>
          <cell r="S285">
            <v>0</v>
          </cell>
          <cell r="V285">
            <v>0</v>
          </cell>
        </row>
        <row r="286">
          <cell r="G286">
            <v>7200</v>
          </cell>
          <cell r="J286">
            <v>7200</v>
          </cell>
          <cell r="M286">
            <v>0</v>
          </cell>
          <cell r="P286">
            <v>0</v>
          </cell>
          <cell r="S286">
            <v>0</v>
          </cell>
          <cell r="V286">
            <v>0</v>
          </cell>
        </row>
        <row r="287">
          <cell r="G287">
            <v>0</v>
          </cell>
          <cell r="J287">
            <v>0</v>
          </cell>
          <cell r="M287">
            <v>0</v>
          </cell>
          <cell r="P287">
            <v>0</v>
          </cell>
          <cell r="S287">
            <v>0</v>
          </cell>
          <cell r="V287">
            <v>0</v>
          </cell>
        </row>
        <row r="288">
          <cell r="G288">
            <v>0</v>
          </cell>
          <cell r="J288">
            <v>0</v>
          </cell>
          <cell r="M288">
            <v>0</v>
          </cell>
          <cell r="P288">
            <v>0</v>
          </cell>
          <cell r="S288">
            <v>0</v>
          </cell>
          <cell r="V288">
            <v>0</v>
          </cell>
        </row>
        <row r="289">
          <cell r="G289">
            <v>8.6</v>
          </cell>
          <cell r="J289">
            <v>9</v>
          </cell>
          <cell r="M289">
            <v>0</v>
          </cell>
          <cell r="P289">
            <v>0</v>
          </cell>
          <cell r="S289">
            <v>0</v>
          </cell>
          <cell r="V289">
            <v>0</v>
          </cell>
        </row>
        <row r="290">
          <cell r="G290">
            <v>208696</v>
          </cell>
          <cell r="J290">
            <v>176534</v>
          </cell>
          <cell r="M290">
            <v>0</v>
          </cell>
          <cell r="P290">
            <v>0</v>
          </cell>
          <cell r="S290">
            <v>0</v>
          </cell>
          <cell r="V290">
            <v>0</v>
          </cell>
        </row>
        <row r="291">
          <cell r="G291">
            <v>0</v>
          </cell>
          <cell r="J291">
            <v>0</v>
          </cell>
          <cell r="M291">
            <v>0</v>
          </cell>
          <cell r="P291">
            <v>0</v>
          </cell>
          <cell r="S291">
            <v>0</v>
          </cell>
          <cell r="V291">
            <v>0</v>
          </cell>
        </row>
        <row r="292">
          <cell r="G292">
            <v>480232</v>
          </cell>
          <cell r="J292">
            <v>379172</v>
          </cell>
          <cell r="M292">
            <v>0</v>
          </cell>
          <cell r="P292">
            <v>0</v>
          </cell>
          <cell r="S292">
            <v>0</v>
          </cell>
          <cell r="V292">
            <v>0</v>
          </cell>
        </row>
        <row r="293">
          <cell r="G293">
            <v>0</v>
          </cell>
          <cell r="J293">
            <v>0</v>
          </cell>
          <cell r="M293">
            <v>0</v>
          </cell>
          <cell r="P293">
            <v>0</v>
          </cell>
          <cell r="S293">
            <v>0</v>
          </cell>
          <cell r="V293">
            <v>0</v>
          </cell>
        </row>
        <row r="294">
          <cell r="G294">
            <v>1505</v>
          </cell>
          <cell r="J294">
            <v>1655</v>
          </cell>
          <cell r="M294">
            <v>0</v>
          </cell>
          <cell r="P294">
            <v>0</v>
          </cell>
          <cell r="S294">
            <v>0</v>
          </cell>
          <cell r="V294">
            <v>0</v>
          </cell>
        </row>
        <row r="295">
          <cell r="G295">
            <v>0</v>
          </cell>
          <cell r="J295">
            <v>0</v>
          </cell>
          <cell r="M295">
            <v>0</v>
          </cell>
          <cell r="P295">
            <v>0</v>
          </cell>
          <cell r="S295">
            <v>0</v>
          </cell>
          <cell r="V295">
            <v>0</v>
          </cell>
        </row>
        <row r="296">
          <cell r="G296">
            <v>0</v>
          </cell>
          <cell r="J296">
            <v>0</v>
          </cell>
          <cell r="M296">
            <v>0</v>
          </cell>
          <cell r="P296">
            <v>0</v>
          </cell>
          <cell r="S296">
            <v>0</v>
          </cell>
          <cell r="V296">
            <v>0</v>
          </cell>
        </row>
        <row r="297">
          <cell r="G297">
            <v>0</v>
          </cell>
          <cell r="J297">
            <v>0</v>
          </cell>
          <cell r="M297">
            <v>0</v>
          </cell>
          <cell r="P297">
            <v>0</v>
          </cell>
          <cell r="S297">
            <v>0</v>
          </cell>
          <cell r="V297">
            <v>0</v>
          </cell>
        </row>
        <row r="298">
          <cell r="G298">
            <v>0</v>
          </cell>
          <cell r="J298">
            <v>0</v>
          </cell>
          <cell r="M298">
            <v>0</v>
          </cell>
          <cell r="P298">
            <v>0</v>
          </cell>
          <cell r="S298">
            <v>0</v>
          </cell>
          <cell r="V298">
            <v>0</v>
          </cell>
        </row>
        <row r="299">
          <cell r="G299">
            <v>0</v>
          </cell>
          <cell r="J299">
            <v>0</v>
          </cell>
          <cell r="M299">
            <v>0</v>
          </cell>
          <cell r="P299">
            <v>0</v>
          </cell>
          <cell r="S299">
            <v>0</v>
          </cell>
          <cell r="V299">
            <v>0</v>
          </cell>
        </row>
        <row r="300">
          <cell r="G300">
            <v>0</v>
          </cell>
          <cell r="J300">
            <v>0</v>
          </cell>
          <cell r="M300">
            <v>0</v>
          </cell>
          <cell r="P300">
            <v>0</v>
          </cell>
          <cell r="S300">
            <v>0</v>
          </cell>
          <cell r="V300">
            <v>0</v>
          </cell>
        </row>
        <row r="301">
          <cell r="G301">
            <v>0</v>
          </cell>
          <cell r="J301">
            <v>0</v>
          </cell>
          <cell r="M301">
            <v>0</v>
          </cell>
          <cell r="P301">
            <v>0</v>
          </cell>
          <cell r="S301">
            <v>0</v>
          </cell>
          <cell r="V301">
            <v>0</v>
          </cell>
        </row>
        <row r="302">
          <cell r="G302">
            <v>0</v>
          </cell>
          <cell r="J302">
            <v>0</v>
          </cell>
          <cell r="M302">
            <v>0</v>
          </cell>
          <cell r="P302">
            <v>0</v>
          </cell>
          <cell r="S302">
            <v>0</v>
          </cell>
          <cell r="V302">
            <v>0</v>
          </cell>
        </row>
        <row r="303">
          <cell r="G303">
            <v>0</v>
          </cell>
          <cell r="J303">
            <v>0</v>
          </cell>
          <cell r="M303">
            <v>0</v>
          </cell>
          <cell r="P303">
            <v>0</v>
          </cell>
          <cell r="S303">
            <v>0</v>
          </cell>
          <cell r="V303">
            <v>0</v>
          </cell>
        </row>
        <row r="304">
          <cell r="G304">
            <v>0</v>
          </cell>
          <cell r="J304">
            <v>0</v>
          </cell>
          <cell r="M304">
            <v>0</v>
          </cell>
          <cell r="P304">
            <v>0</v>
          </cell>
          <cell r="S304">
            <v>0</v>
          </cell>
          <cell r="V304">
            <v>0</v>
          </cell>
        </row>
        <row r="305">
          <cell r="G305">
            <v>0</v>
          </cell>
          <cell r="J305">
            <v>0</v>
          </cell>
          <cell r="M305">
            <v>0</v>
          </cell>
          <cell r="P305">
            <v>0</v>
          </cell>
          <cell r="S305">
            <v>0</v>
          </cell>
          <cell r="V305">
            <v>0</v>
          </cell>
        </row>
        <row r="306">
          <cell r="G306">
            <v>0</v>
          </cell>
          <cell r="J306">
            <v>0</v>
          </cell>
          <cell r="M306">
            <v>0</v>
          </cell>
          <cell r="P306">
            <v>0</v>
          </cell>
          <cell r="S306">
            <v>0</v>
          </cell>
          <cell r="V306">
            <v>0</v>
          </cell>
        </row>
        <row r="307">
          <cell r="G307">
            <v>0</v>
          </cell>
          <cell r="J307">
            <v>0</v>
          </cell>
          <cell r="M307">
            <v>0</v>
          </cell>
          <cell r="P307">
            <v>0</v>
          </cell>
          <cell r="S307">
            <v>0</v>
          </cell>
          <cell r="V307">
            <v>0</v>
          </cell>
        </row>
        <row r="308">
          <cell r="G308">
            <v>0</v>
          </cell>
          <cell r="J308">
            <v>0</v>
          </cell>
          <cell r="M308">
            <v>0</v>
          </cell>
          <cell r="P308">
            <v>0</v>
          </cell>
          <cell r="S308">
            <v>0</v>
          </cell>
          <cell r="V308">
            <v>0</v>
          </cell>
        </row>
        <row r="309">
          <cell r="G309">
            <v>0</v>
          </cell>
          <cell r="J309">
            <v>0</v>
          </cell>
          <cell r="M309">
            <v>0</v>
          </cell>
          <cell r="P309">
            <v>0</v>
          </cell>
          <cell r="S309">
            <v>0</v>
          </cell>
          <cell r="V309">
            <v>0</v>
          </cell>
        </row>
        <row r="310">
          <cell r="G310">
            <v>0</v>
          </cell>
          <cell r="J310">
            <v>0</v>
          </cell>
          <cell r="M310">
            <v>0</v>
          </cell>
          <cell r="P310">
            <v>0</v>
          </cell>
          <cell r="S310">
            <v>0</v>
          </cell>
          <cell r="V310">
            <v>0</v>
          </cell>
        </row>
        <row r="311">
          <cell r="G311">
            <v>0</v>
          </cell>
          <cell r="J311">
            <v>0</v>
          </cell>
          <cell r="M311">
            <v>0</v>
          </cell>
          <cell r="P311">
            <v>0</v>
          </cell>
          <cell r="S311">
            <v>0</v>
          </cell>
          <cell r="V311">
            <v>0</v>
          </cell>
        </row>
        <row r="312">
          <cell r="G312">
            <v>0</v>
          </cell>
          <cell r="J312">
            <v>0</v>
          </cell>
          <cell r="M312">
            <v>0</v>
          </cell>
          <cell r="P312">
            <v>0</v>
          </cell>
          <cell r="S312">
            <v>0</v>
          </cell>
          <cell r="V312">
            <v>0</v>
          </cell>
        </row>
        <row r="313">
          <cell r="G313">
            <v>0</v>
          </cell>
          <cell r="J313">
            <v>0</v>
          </cell>
          <cell r="M313">
            <v>0</v>
          </cell>
          <cell r="P313">
            <v>0</v>
          </cell>
          <cell r="S313">
            <v>0</v>
          </cell>
          <cell r="V313">
            <v>0</v>
          </cell>
        </row>
        <row r="314">
          <cell r="G314">
            <v>0</v>
          </cell>
          <cell r="J314">
            <v>0</v>
          </cell>
          <cell r="M314">
            <v>0</v>
          </cell>
          <cell r="P314">
            <v>0</v>
          </cell>
          <cell r="S314">
            <v>0</v>
          </cell>
          <cell r="V314">
            <v>0</v>
          </cell>
        </row>
        <row r="315">
          <cell r="G315">
            <v>0</v>
          </cell>
          <cell r="J315">
            <v>0</v>
          </cell>
          <cell r="M315">
            <v>0</v>
          </cell>
          <cell r="P315">
            <v>0</v>
          </cell>
          <cell r="S315">
            <v>0</v>
          </cell>
          <cell r="V315">
            <v>0</v>
          </cell>
        </row>
        <row r="316">
          <cell r="G316">
            <v>0</v>
          </cell>
          <cell r="J316">
            <v>0</v>
          </cell>
          <cell r="M316">
            <v>0</v>
          </cell>
          <cell r="P316">
            <v>0</v>
          </cell>
          <cell r="S316">
            <v>0</v>
          </cell>
          <cell r="V316">
            <v>0</v>
          </cell>
        </row>
        <row r="317">
          <cell r="G317">
            <v>0</v>
          </cell>
          <cell r="J317">
            <v>0</v>
          </cell>
          <cell r="M317">
            <v>0</v>
          </cell>
          <cell r="P317">
            <v>0</v>
          </cell>
          <cell r="S317">
            <v>0</v>
          </cell>
          <cell r="V317">
            <v>0</v>
          </cell>
        </row>
        <row r="318">
          <cell r="G318">
            <v>0</v>
          </cell>
          <cell r="J318">
            <v>0</v>
          </cell>
          <cell r="M318">
            <v>0</v>
          </cell>
          <cell r="P318">
            <v>0</v>
          </cell>
          <cell r="S318">
            <v>0</v>
          </cell>
          <cell r="V318">
            <v>0</v>
          </cell>
        </row>
        <row r="319">
          <cell r="G319">
            <v>0</v>
          </cell>
          <cell r="J319">
            <v>0</v>
          </cell>
          <cell r="M319">
            <v>0</v>
          </cell>
          <cell r="P319">
            <v>0</v>
          </cell>
          <cell r="S319">
            <v>0</v>
          </cell>
          <cell r="V319">
            <v>0</v>
          </cell>
        </row>
        <row r="320">
          <cell r="G320">
            <v>0</v>
          </cell>
          <cell r="J320">
            <v>0</v>
          </cell>
          <cell r="M320">
            <v>0</v>
          </cell>
          <cell r="P320">
            <v>0</v>
          </cell>
          <cell r="S320">
            <v>0</v>
          </cell>
          <cell r="V320">
            <v>0</v>
          </cell>
        </row>
        <row r="321">
          <cell r="G321">
            <v>0</v>
          </cell>
          <cell r="J321">
            <v>0</v>
          </cell>
          <cell r="M321">
            <v>0</v>
          </cell>
          <cell r="P321">
            <v>0</v>
          </cell>
          <cell r="S321">
            <v>0</v>
          </cell>
          <cell r="V321">
            <v>0</v>
          </cell>
        </row>
        <row r="322">
          <cell r="G322">
            <v>0</v>
          </cell>
          <cell r="J322">
            <v>0</v>
          </cell>
          <cell r="M322">
            <v>0</v>
          </cell>
          <cell r="P322">
            <v>0</v>
          </cell>
          <cell r="S322">
            <v>0</v>
          </cell>
          <cell r="V322">
            <v>0</v>
          </cell>
        </row>
        <row r="323">
          <cell r="G323">
            <v>0</v>
          </cell>
          <cell r="J323">
            <v>0</v>
          </cell>
          <cell r="M323">
            <v>0</v>
          </cell>
          <cell r="P323">
            <v>0</v>
          </cell>
          <cell r="S323">
            <v>0</v>
          </cell>
          <cell r="V323">
            <v>0</v>
          </cell>
        </row>
        <row r="324">
          <cell r="G324">
            <v>0</v>
          </cell>
          <cell r="J324">
            <v>0</v>
          </cell>
          <cell r="M324">
            <v>0</v>
          </cell>
          <cell r="P324">
            <v>0</v>
          </cell>
          <cell r="S324">
            <v>0</v>
          </cell>
          <cell r="V324">
            <v>0</v>
          </cell>
        </row>
        <row r="325">
          <cell r="G325">
            <v>0</v>
          </cell>
          <cell r="J325">
            <v>0</v>
          </cell>
          <cell r="M325">
            <v>0</v>
          </cell>
          <cell r="P325">
            <v>0</v>
          </cell>
          <cell r="S325">
            <v>0</v>
          </cell>
          <cell r="V325">
            <v>0</v>
          </cell>
        </row>
        <row r="326">
          <cell r="G326">
            <v>0</v>
          </cell>
          <cell r="J326">
            <v>0</v>
          </cell>
          <cell r="M326">
            <v>0</v>
          </cell>
          <cell r="P326">
            <v>0</v>
          </cell>
          <cell r="S326">
            <v>0</v>
          </cell>
          <cell r="V326">
            <v>0</v>
          </cell>
        </row>
        <row r="327">
          <cell r="G327">
            <v>0</v>
          </cell>
          <cell r="J327">
            <v>0</v>
          </cell>
          <cell r="M327">
            <v>0</v>
          </cell>
          <cell r="P327">
            <v>0</v>
          </cell>
          <cell r="S327">
            <v>0</v>
          </cell>
          <cell r="V327">
            <v>0</v>
          </cell>
        </row>
        <row r="328">
          <cell r="G328">
            <v>0</v>
          </cell>
          <cell r="J328">
            <v>0</v>
          </cell>
          <cell r="M328">
            <v>0</v>
          </cell>
          <cell r="P328">
            <v>0</v>
          </cell>
          <cell r="S328">
            <v>0</v>
          </cell>
          <cell r="V328">
            <v>0</v>
          </cell>
        </row>
        <row r="329">
          <cell r="G329">
            <v>0</v>
          </cell>
          <cell r="J329">
            <v>0</v>
          </cell>
          <cell r="M329">
            <v>0</v>
          </cell>
          <cell r="P329">
            <v>0</v>
          </cell>
          <cell r="S329">
            <v>0</v>
          </cell>
          <cell r="V329">
            <v>0</v>
          </cell>
        </row>
        <row r="330">
          <cell r="G330">
            <v>0</v>
          </cell>
          <cell r="J330">
            <v>0</v>
          </cell>
          <cell r="M330">
            <v>0</v>
          </cell>
          <cell r="P330">
            <v>0</v>
          </cell>
          <cell r="S330">
            <v>0</v>
          </cell>
          <cell r="V330">
            <v>0</v>
          </cell>
        </row>
        <row r="331">
          <cell r="G331">
            <v>0</v>
          </cell>
          <cell r="J331">
            <v>0</v>
          </cell>
          <cell r="M331">
            <v>0</v>
          </cell>
          <cell r="P331">
            <v>0</v>
          </cell>
          <cell r="S331">
            <v>0</v>
          </cell>
          <cell r="V331">
            <v>0</v>
          </cell>
        </row>
        <row r="332">
          <cell r="G332">
            <v>0</v>
          </cell>
          <cell r="J332">
            <v>0</v>
          </cell>
          <cell r="M332">
            <v>0</v>
          </cell>
          <cell r="P332">
            <v>0</v>
          </cell>
          <cell r="S332">
            <v>0</v>
          </cell>
          <cell r="V332">
            <v>0</v>
          </cell>
        </row>
        <row r="333">
          <cell r="G333">
            <v>0</v>
          </cell>
          <cell r="J333">
            <v>0</v>
          </cell>
          <cell r="M333">
            <v>0</v>
          </cell>
          <cell r="P333">
            <v>0</v>
          </cell>
          <cell r="S333">
            <v>0</v>
          </cell>
          <cell r="V333">
            <v>0</v>
          </cell>
        </row>
        <row r="334">
          <cell r="G334">
            <v>0</v>
          </cell>
          <cell r="J334">
            <v>0</v>
          </cell>
          <cell r="M334">
            <v>0</v>
          </cell>
          <cell r="P334">
            <v>0</v>
          </cell>
          <cell r="S334">
            <v>0</v>
          </cell>
          <cell r="V334">
            <v>0</v>
          </cell>
        </row>
        <row r="335">
          <cell r="G335">
            <v>0</v>
          </cell>
          <cell r="J335">
            <v>0</v>
          </cell>
          <cell r="M335">
            <v>0</v>
          </cell>
          <cell r="P335">
            <v>0</v>
          </cell>
          <cell r="S335">
            <v>0</v>
          </cell>
          <cell r="V335">
            <v>0</v>
          </cell>
        </row>
        <row r="336">
          <cell r="G336">
            <v>0</v>
          </cell>
          <cell r="J336">
            <v>0</v>
          </cell>
          <cell r="M336">
            <v>0</v>
          </cell>
          <cell r="P336">
            <v>0</v>
          </cell>
          <cell r="S336">
            <v>0</v>
          </cell>
          <cell r="V336">
            <v>0</v>
          </cell>
        </row>
        <row r="337">
          <cell r="G337">
            <v>0</v>
          </cell>
          <cell r="J337">
            <v>0</v>
          </cell>
          <cell r="M337">
            <v>0</v>
          </cell>
          <cell r="P337">
            <v>0</v>
          </cell>
          <cell r="S337">
            <v>0</v>
          </cell>
          <cell r="V337">
            <v>0</v>
          </cell>
        </row>
        <row r="338">
          <cell r="G338">
            <v>0</v>
          </cell>
          <cell r="J338">
            <v>0</v>
          </cell>
          <cell r="M338">
            <v>0</v>
          </cell>
          <cell r="P338">
            <v>0</v>
          </cell>
          <cell r="S338">
            <v>0</v>
          </cell>
          <cell r="V338">
            <v>0</v>
          </cell>
        </row>
        <row r="339">
          <cell r="G339">
            <v>0</v>
          </cell>
          <cell r="J339">
            <v>0</v>
          </cell>
          <cell r="M339">
            <v>0</v>
          </cell>
          <cell r="P339">
            <v>0</v>
          </cell>
          <cell r="S339">
            <v>0</v>
          </cell>
          <cell r="V339">
            <v>0</v>
          </cell>
        </row>
        <row r="340">
          <cell r="G340">
            <v>0</v>
          </cell>
          <cell r="J340">
            <v>0</v>
          </cell>
          <cell r="M340">
            <v>0</v>
          </cell>
          <cell r="P340">
            <v>0</v>
          </cell>
          <cell r="S340">
            <v>0</v>
          </cell>
          <cell r="V340">
            <v>0</v>
          </cell>
        </row>
        <row r="341">
          <cell r="G341">
            <v>0</v>
          </cell>
          <cell r="J341">
            <v>0</v>
          </cell>
          <cell r="M341">
            <v>0</v>
          </cell>
          <cell r="P341">
            <v>0</v>
          </cell>
          <cell r="S341">
            <v>0</v>
          </cell>
          <cell r="V341">
            <v>0</v>
          </cell>
        </row>
        <row r="342">
          <cell r="G342">
            <v>0</v>
          </cell>
          <cell r="J342">
            <v>0</v>
          </cell>
          <cell r="M342">
            <v>0</v>
          </cell>
          <cell r="P342">
            <v>0</v>
          </cell>
          <cell r="S342">
            <v>0</v>
          </cell>
          <cell r="V342">
            <v>0</v>
          </cell>
        </row>
        <row r="343">
          <cell r="G343">
            <v>0</v>
          </cell>
          <cell r="J343">
            <v>0</v>
          </cell>
          <cell r="M343">
            <v>0</v>
          </cell>
          <cell r="P343">
            <v>0</v>
          </cell>
          <cell r="S343">
            <v>0</v>
          </cell>
          <cell r="V343">
            <v>0</v>
          </cell>
        </row>
        <row r="344">
          <cell r="G344">
            <v>0</v>
          </cell>
          <cell r="J344">
            <v>0</v>
          </cell>
          <cell r="M344">
            <v>0</v>
          </cell>
          <cell r="P344">
            <v>0</v>
          </cell>
          <cell r="S344">
            <v>0</v>
          </cell>
          <cell r="V344">
            <v>0</v>
          </cell>
        </row>
        <row r="345">
          <cell r="G345">
            <v>0</v>
          </cell>
          <cell r="J345">
            <v>0</v>
          </cell>
          <cell r="M345">
            <v>0</v>
          </cell>
          <cell r="P345">
            <v>0</v>
          </cell>
          <cell r="S345">
            <v>0</v>
          </cell>
          <cell r="V345">
            <v>0</v>
          </cell>
        </row>
        <row r="346">
          <cell r="G346">
            <v>0</v>
          </cell>
          <cell r="J346">
            <v>0</v>
          </cell>
          <cell r="M346">
            <v>0</v>
          </cell>
          <cell r="P346">
            <v>0</v>
          </cell>
          <cell r="S346">
            <v>0</v>
          </cell>
          <cell r="V346">
            <v>0</v>
          </cell>
        </row>
        <row r="347">
          <cell r="G347">
            <v>0</v>
          </cell>
          <cell r="J347">
            <v>0</v>
          </cell>
          <cell r="M347">
            <v>0</v>
          </cell>
          <cell r="P347">
            <v>0</v>
          </cell>
          <cell r="S347">
            <v>0</v>
          </cell>
          <cell r="V347">
            <v>0</v>
          </cell>
        </row>
        <row r="348">
          <cell r="G348">
            <v>0</v>
          </cell>
          <cell r="J348">
            <v>0</v>
          </cell>
          <cell r="M348">
            <v>0</v>
          </cell>
          <cell r="P348">
            <v>0</v>
          </cell>
          <cell r="S348">
            <v>0</v>
          </cell>
          <cell r="V348">
            <v>0</v>
          </cell>
        </row>
        <row r="349">
          <cell r="G349">
            <v>0</v>
          </cell>
          <cell r="J349">
            <v>0</v>
          </cell>
          <cell r="M349">
            <v>0</v>
          </cell>
          <cell r="P349">
            <v>0</v>
          </cell>
          <cell r="S349">
            <v>0</v>
          </cell>
          <cell r="V349">
            <v>0</v>
          </cell>
        </row>
        <row r="350">
          <cell r="G350">
            <v>0</v>
          </cell>
          <cell r="J350">
            <v>0</v>
          </cell>
          <cell r="M350">
            <v>0</v>
          </cell>
          <cell r="P350">
            <v>0</v>
          </cell>
          <cell r="S350">
            <v>0</v>
          </cell>
          <cell r="V350">
            <v>0</v>
          </cell>
        </row>
        <row r="351">
          <cell r="G351">
            <v>0</v>
          </cell>
          <cell r="J351">
            <v>0</v>
          </cell>
          <cell r="M351">
            <v>0</v>
          </cell>
          <cell r="P351">
            <v>0</v>
          </cell>
          <cell r="S351">
            <v>0</v>
          </cell>
          <cell r="V351">
            <v>0</v>
          </cell>
        </row>
        <row r="352">
          <cell r="G352">
            <v>0</v>
          </cell>
          <cell r="J352">
            <v>0</v>
          </cell>
          <cell r="M352">
            <v>0</v>
          </cell>
          <cell r="P352">
            <v>0</v>
          </cell>
          <cell r="S352">
            <v>0</v>
          </cell>
          <cell r="V352">
            <v>0</v>
          </cell>
        </row>
        <row r="353">
          <cell r="G353">
            <v>0</v>
          </cell>
          <cell r="J353">
            <v>0</v>
          </cell>
          <cell r="M353">
            <v>0</v>
          </cell>
          <cell r="P353">
            <v>0</v>
          </cell>
          <cell r="S353">
            <v>0</v>
          </cell>
          <cell r="V353">
            <v>0</v>
          </cell>
        </row>
        <row r="354">
          <cell r="G354">
            <v>0</v>
          </cell>
          <cell r="J354">
            <v>0</v>
          </cell>
          <cell r="M354">
            <v>0</v>
          </cell>
          <cell r="P354">
            <v>0</v>
          </cell>
          <cell r="S354">
            <v>0</v>
          </cell>
          <cell r="V354">
            <v>0</v>
          </cell>
        </row>
        <row r="355">
          <cell r="G355">
            <v>0</v>
          </cell>
          <cell r="J355">
            <v>0</v>
          </cell>
          <cell r="M355">
            <v>0</v>
          </cell>
          <cell r="P355">
            <v>0</v>
          </cell>
          <cell r="S355">
            <v>0</v>
          </cell>
          <cell r="V355">
            <v>0</v>
          </cell>
        </row>
        <row r="356">
          <cell r="G356">
            <v>0</v>
          </cell>
          <cell r="J356">
            <v>0</v>
          </cell>
          <cell r="M356">
            <v>0</v>
          </cell>
          <cell r="P356">
            <v>0</v>
          </cell>
          <cell r="S356">
            <v>0</v>
          </cell>
          <cell r="V356">
            <v>0</v>
          </cell>
        </row>
        <row r="357">
          <cell r="G357">
            <v>0</v>
          </cell>
          <cell r="J357">
            <v>0</v>
          </cell>
          <cell r="M357">
            <v>0</v>
          </cell>
          <cell r="P357">
            <v>0</v>
          </cell>
          <cell r="S357">
            <v>0</v>
          </cell>
          <cell r="V357">
            <v>0</v>
          </cell>
        </row>
        <row r="358">
          <cell r="G358">
            <v>0</v>
          </cell>
          <cell r="J358">
            <v>0</v>
          </cell>
          <cell r="M358">
            <v>0</v>
          </cell>
          <cell r="P358">
            <v>0</v>
          </cell>
          <cell r="S358">
            <v>0</v>
          </cell>
          <cell r="V358">
            <v>0</v>
          </cell>
        </row>
        <row r="359">
          <cell r="G359">
            <v>0</v>
          </cell>
          <cell r="J359">
            <v>0</v>
          </cell>
          <cell r="M359">
            <v>0</v>
          </cell>
          <cell r="P359">
            <v>0</v>
          </cell>
          <cell r="S359">
            <v>0</v>
          </cell>
          <cell r="V359">
            <v>0</v>
          </cell>
        </row>
        <row r="360">
          <cell r="G360">
            <v>0</v>
          </cell>
          <cell r="J360">
            <v>0</v>
          </cell>
          <cell r="M360">
            <v>0</v>
          </cell>
          <cell r="P360">
            <v>0</v>
          </cell>
          <cell r="S360">
            <v>0</v>
          </cell>
          <cell r="V360">
            <v>0</v>
          </cell>
        </row>
        <row r="361">
          <cell r="G361">
            <v>0</v>
          </cell>
          <cell r="J361">
            <v>0</v>
          </cell>
          <cell r="M361">
            <v>0</v>
          </cell>
          <cell r="P361">
            <v>0</v>
          </cell>
          <cell r="S361">
            <v>0</v>
          </cell>
          <cell r="V361">
            <v>0</v>
          </cell>
        </row>
        <row r="362">
          <cell r="G362">
            <v>0</v>
          </cell>
          <cell r="J362">
            <v>0</v>
          </cell>
          <cell r="M362">
            <v>0</v>
          </cell>
          <cell r="P362">
            <v>0</v>
          </cell>
          <cell r="S362">
            <v>0</v>
          </cell>
          <cell r="V362">
            <v>0</v>
          </cell>
        </row>
        <row r="363">
          <cell r="G363">
            <v>0</v>
          </cell>
          <cell r="J363">
            <v>0</v>
          </cell>
          <cell r="M363">
            <v>0</v>
          </cell>
          <cell r="P363">
            <v>0</v>
          </cell>
          <cell r="S363">
            <v>0</v>
          </cell>
          <cell r="V363">
            <v>0</v>
          </cell>
        </row>
        <row r="364">
          <cell r="G364">
            <v>0</v>
          </cell>
          <cell r="J364">
            <v>0</v>
          </cell>
          <cell r="M364">
            <v>0</v>
          </cell>
          <cell r="P364">
            <v>0</v>
          </cell>
          <cell r="S364">
            <v>0</v>
          </cell>
          <cell r="V364">
            <v>0</v>
          </cell>
        </row>
        <row r="365">
          <cell r="G365">
            <v>0</v>
          </cell>
          <cell r="J365">
            <v>0</v>
          </cell>
          <cell r="M365">
            <v>0</v>
          </cell>
          <cell r="P365">
            <v>0</v>
          </cell>
          <cell r="S365">
            <v>0</v>
          </cell>
          <cell r="V365">
            <v>0</v>
          </cell>
        </row>
        <row r="366">
          <cell r="G366">
            <v>0</v>
          </cell>
          <cell r="J366">
            <v>0</v>
          </cell>
          <cell r="M366">
            <v>0</v>
          </cell>
          <cell r="P366">
            <v>0</v>
          </cell>
          <cell r="S366">
            <v>0</v>
          </cell>
          <cell r="V366">
            <v>0</v>
          </cell>
        </row>
        <row r="367">
          <cell r="G367">
            <v>0</v>
          </cell>
          <cell r="J367">
            <v>0</v>
          </cell>
          <cell r="M367">
            <v>0</v>
          </cell>
          <cell r="P367">
            <v>0</v>
          </cell>
          <cell r="S367">
            <v>0</v>
          </cell>
          <cell r="V367">
            <v>0</v>
          </cell>
        </row>
        <row r="368">
          <cell r="G368">
            <v>0</v>
          </cell>
          <cell r="J368">
            <v>0</v>
          </cell>
          <cell r="M368">
            <v>0</v>
          </cell>
          <cell r="P368">
            <v>0</v>
          </cell>
          <cell r="S368">
            <v>0</v>
          </cell>
          <cell r="V368">
            <v>0</v>
          </cell>
        </row>
        <row r="369">
          <cell r="G369">
            <v>0</v>
          </cell>
          <cell r="J369">
            <v>0</v>
          </cell>
          <cell r="M369">
            <v>0</v>
          </cell>
          <cell r="P369">
            <v>0</v>
          </cell>
          <cell r="S369">
            <v>0</v>
          </cell>
          <cell r="V369">
            <v>0</v>
          </cell>
        </row>
        <row r="370">
          <cell r="G370">
            <v>0</v>
          </cell>
          <cell r="J370">
            <v>0</v>
          </cell>
          <cell r="M370">
            <v>0</v>
          </cell>
          <cell r="P370">
            <v>0</v>
          </cell>
          <cell r="S370">
            <v>0</v>
          </cell>
          <cell r="V370">
            <v>0</v>
          </cell>
        </row>
        <row r="371">
          <cell r="G371">
            <v>0</v>
          </cell>
          <cell r="J371">
            <v>0</v>
          </cell>
          <cell r="M371">
            <v>0</v>
          </cell>
          <cell r="P371">
            <v>0</v>
          </cell>
          <cell r="S371">
            <v>0</v>
          </cell>
          <cell r="V371">
            <v>0</v>
          </cell>
        </row>
        <row r="372">
          <cell r="G372">
            <v>0</v>
          </cell>
          <cell r="J372">
            <v>0</v>
          </cell>
          <cell r="M372">
            <v>0</v>
          </cell>
          <cell r="P372">
            <v>0</v>
          </cell>
          <cell r="S372">
            <v>0</v>
          </cell>
          <cell r="V372">
            <v>0</v>
          </cell>
        </row>
        <row r="373">
          <cell r="G373">
            <v>0</v>
          </cell>
          <cell r="J373">
            <v>0</v>
          </cell>
          <cell r="M373">
            <v>0</v>
          </cell>
          <cell r="P373">
            <v>0</v>
          </cell>
          <cell r="S373">
            <v>0</v>
          </cell>
          <cell r="V373">
            <v>0</v>
          </cell>
        </row>
        <row r="374">
          <cell r="G374">
            <v>0</v>
          </cell>
          <cell r="J374">
            <v>0</v>
          </cell>
          <cell r="M374">
            <v>0</v>
          </cell>
          <cell r="P374">
            <v>0</v>
          </cell>
          <cell r="S374">
            <v>0</v>
          </cell>
          <cell r="V374">
            <v>0</v>
          </cell>
        </row>
        <row r="375">
          <cell r="G375">
            <v>5121298</v>
          </cell>
          <cell r="J375">
            <v>1502763</v>
          </cell>
          <cell r="M375">
            <v>271572</v>
          </cell>
          <cell r="P375">
            <v>172547</v>
          </cell>
          <cell r="S375">
            <v>81212</v>
          </cell>
          <cell r="V375">
            <v>192712</v>
          </cell>
        </row>
        <row r="376">
          <cell r="G376">
            <v>3800098</v>
          </cell>
          <cell r="J376">
            <v>0</v>
          </cell>
          <cell r="M376">
            <v>0</v>
          </cell>
          <cell r="P376">
            <v>0</v>
          </cell>
          <cell r="S376">
            <v>0</v>
          </cell>
          <cell r="V376">
            <v>0</v>
          </cell>
        </row>
        <row r="377">
          <cell r="G377">
            <v>0</v>
          </cell>
          <cell r="J377">
            <v>0</v>
          </cell>
          <cell r="M377">
            <v>0</v>
          </cell>
          <cell r="P377">
            <v>0</v>
          </cell>
          <cell r="S377">
            <v>0</v>
          </cell>
          <cell r="V377">
            <v>0</v>
          </cell>
        </row>
        <row r="378">
          <cell r="G378">
            <v>0</v>
          </cell>
          <cell r="J378">
            <v>0</v>
          </cell>
          <cell r="M378">
            <v>0</v>
          </cell>
          <cell r="P378">
            <v>0</v>
          </cell>
          <cell r="S378">
            <v>0</v>
          </cell>
          <cell r="V378">
            <v>0</v>
          </cell>
        </row>
        <row r="379">
          <cell r="G379">
            <v>0</v>
          </cell>
          <cell r="J379">
            <v>0</v>
          </cell>
          <cell r="M379">
            <v>0</v>
          </cell>
          <cell r="P379">
            <v>0</v>
          </cell>
          <cell r="S379">
            <v>0</v>
          </cell>
          <cell r="V379">
            <v>0</v>
          </cell>
        </row>
        <row r="380">
          <cell r="G380">
            <v>3800098</v>
          </cell>
          <cell r="J380">
            <v>0</v>
          </cell>
          <cell r="M380">
            <v>0</v>
          </cell>
          <cell r="P380">
            <v>0</v>
          </cell>
          <cell r="S380">
            <v>0</v>
          </cell>
          <cell r="V380">
            <v>0</v>
          </cell>
        </row>
        <row r="381">
          <cell r="G381">
            <v>0</v>
          </cell>
          <cell r="J381">
            <v>0</v>
          </cell>
          <cell r="M381">
            <v>0</v>
          </cell>
          <cell r="P381">
            <v>0</v>
          </cell>
          <cell r="S381">
            <v>0</v>
          </cell>
          <cell r="V381">
            <v>0</v>
          </cell>
        </row>
        <row r="382">
          <cell r="G382">
            <v>0</v>
          </cell>
          <cell r="J382">
            <v>0</v>
          </cell>
          <cell r="M382">
            <v>0</v>
          </cell>
          <cell r="P382">
            <v>0</v>
          </cell>
          <cell r="S382">
            <v>0</v>
          </cell>
          <cell r="V382">
            <v>0</v>
          </cell>
        </row>
        <row r="383">
          <cell r="G383">
            <v>1321200</v>
          </cell>
          <cell r="J383">
            <v>1502763</v>
          </cell>
          <cell r="M383">
            <v>271572</v>
          </cell>
          <cell r="P383">
            <v>172547</v>
          </cell>
          <cell r="S383">
            <v>81212</v>
          </cell>
          <cell r="V383">
            <v>192712</v>
          </cell>
        </row>
        <row r="384">
          <cell r="G384">
            <v>0</v>
          </cell>
          <cell r="J384">
            <v>0</v>
          </cell>
          <cell r="M384">
            <v>0</v>
          </cell>
          <cell r="P384">
            <v>0</v>
          </cell>
          <cell r="S384">
            <v>0</v>
          </cell>
          <cell r="V384">
            <v>0</v>
          </cell>
        </row>
        <row r="385">
          <cell r="G385">
            <v>1321200</v>
          </cell>
          <cell r="J385">
            <v>1502763</v>
          </cell>
          <cell r="M385">
            <v>271572</v>
          </cell>
          <cell r="P385">
            <v>172547</v>
          </cell>
          <cell r="S385">
            <v>81212</v>
          </cell>
          <cell r="V385">
            <v>192712</v>
          </cell>
        </row>
        <row r="386">
          <cell r="G386">
            <v>0</v>
          </cell>
          <cell r="J386">
            <v>0</v>
          </cell>
          <cell r="M386">
            <v>0</v>
          </cell>
          <cell r="P386">
            <v>0</v>
          </cell>
          <cell r="S386">
            <v>0</v>
          </cell>
          <cell r="V386">
            <v>0</v>
          </cell>
        </row>
        <row r="387">
          <cell r="G387">
            <v>0</v>
          </cell>
          <cell r="J387">
            <v>0</v>
          </cell>
          <cell r="M387">
            <v>0</v>
          </cell>
          <cell r="P387">
            <v>0</v>
          </cell>
          <cell r="S387">
            <v>0</v>
          </cell>
          <cell r="V387">
            <v>0</v>
          </cell>
        </row>
        <row r="388">
          <cell r="G388">
            <v>0</v>
          </cell>
          <cell r="J388">
            <v>0</v>
          </cell>
          <cell r="M388">
            <v>0</v>
          </cell>
          <cell r="P388">
            <v>0</v>
          </cell>
          <cell r="S388">
            <v>0</v>
          </cell>
          <cell r="V388">
            <v>0</v>
          </cell>
        </row>
        <row r="389">
          <cell r="G389">
            <v>0</v>
          </cell>
          <cell r="J389">
            <v>0</v>
          </cell>
          <cell r="M389">
            <v>0</v>
          </cell>
          <cell r="P389">
            <v>0</v>
          </cell>
          <cell r="S389">
            <v>0</v>
          </cell>
          <cell r="V389">
            <v>0</v>
          </cell>
        </row>
        <row r="390">
          <cell r="G390">
            <v>66665120.782704905</v>
          </cell>
          <cell r="J390">
            <v>69265572.774100006</v>
          </cell>
          <cell r="M390">
            <v>62422712.826666668</v>
          </cell>
          <cell r="P390">
            <v>58932205.38666667</v>
          </cell>
          <cell r="S390">
            <v>57349993.946666665</v>
          </cell>
          <cell r="V390">
            <v>52644026.506666668</v>
          </cell>
        </row>
        <row r="391">
          <cell r="G391">
            <v>0</v>
          </cell>
          <cell r="J391">
            <v>0</v>
          </cell>
          <cell r="M391">
            <v>0</v>
          </cell>
          <cell r="P391">
            <v>0</v>
          </cell>
          <cell r="S391">
            <v>0</v>
          </cell>
          <cell r="V391">
            <v>0</v>
          </cell>
        </row>
        <row r="392">
          <cell r="G392">
            <v>0</v>
          </cell>
          <cell r="J392">
            <v>0</v>
          </cell>
          <cell r="M392">
            <v>0</v>
          </cell>
          <cell r="P392">
            <v>0</v>
          </cell>
          <cell r="S392">
            <v>0</v>
          </cell>
          <cell r="V392">
            <v>0</v>
          </cell>
        </row>
        <row r="393">
          <cell r="G393">
            <v>0</v>
          </cell>
          <cell r="J393">
            <v>0</v>
          </cell>
          <cell r="M393">
            <v>0</v>
          </cell>
          <cell r="P393">
            <v>0</v>
          </cell>
          <cell r="S393">
            <v>0</v>
          </cell>
          <cell r="V393">
            <v>0</v>
          </cell>
        </row>
        <row r="394">
          <cell r="G394">
            <v>0</v>
          </cell>
          <cell r="J394">
            <v>0</v>
          </cell>
          <cell r="M394">
            <v>0</v>
          </cell>
          <cell r="P394">
            <v>0</v>
          </cell>
          <cell r="S394">
            <v>0</v>
          </cell>
          <cell r="V394">
            <v>0</v>
          </cell>
        </row>
        <row r="395">
          <cell r="G395">
            <v>0</v>
          </cell>
          <cell r="J395">
            <v>0</v>
          </cell>
          <cell r="M395">
            <v>0</v>
          </cell>
          <cell r="P395">
            <v>0</v>
          </cell>
          <cell r="S395">
            <v>0</v>
          </cell>
          <cell r="V395">
            <v>0</v>
          </cell>
        </row>
        <row r="396">
          <cell r="G396">
            <v>0</v>
          </cell>
          <cell r="J396">
            <v>0</v>
          </cell>
          <cell r="M396">
            <v>0</v>
          </cell>
          <cell r="P396">
            <v>0</v>
          </cell>
          <cell r="S396">
            <v>0</v>
          </cell>
          <cell r="V396">
            <v>0</v>
          </cell>
        </row>
        <row r="397">
          <cell r="G397">
            <v>0</v>
          </cell>
          <cell r="J397">
            <v>0</v>
          </cell>
          <cell r="M397">
            <v>0</v>
          </cell>
          <cell r="P397">
            <v>0</v>
          </cell>
          <cell r="S397">
            <v>0</v>
          </cell>
          <cell r="V397">
            <v>0</v>
          </cell>
        </row>
        <row r="398">
          <cell r="G398">
            <v>0</v>
          </cell>
          <cell r="J398">
            <v>0</v>
          </cell>
          <cell r="M398">
            <v>0</v>
          </cell>
          <cell r="P398">
            <v>0</v>
          </cell>
          <cell r="S398">
            <v>0</v>
          </cell>
          <cell r="V398">
            <v>0</v>
          </cell>
        </row>
        <row r="399">
          <cell r="G399">
            <v>0</v>
          </cell>
          <cell r="J399">
            <v>0</v>
          </cell>
          <cell r="M399">
            <v>0</v>
          </cell>
          <cell r="P399">
            <v>0</v>
          </cell>
          <cell r="S399">
            <v>0</v>
          </cell>
          <cell r="V399">
            <v>0</v>
          </cell>
        </row>
        <row r="400">
          <cell r="G400">
            <v>0</v>
          </cell>
          <cell r="J400">
            <v>0</v>
          </cell>
          <cell r="M400">
            <v>0</v>
          </cell>
          <cell r="P400">
            <v>0</v>
          </cell>
          <cell r="S400">
            <v>0</v>
          </cell>
          <cell r="V400">
            <v>0</v>
          </cell>
        </row>
        <row r="401">
          <cell r="G401">
            <v>0</v>
          </cell>
          <cell r="J401">
            <v>0</v>
          </cell>
          <cell r="M401">
            <v>0</v>
          </cell>
          <cell r="P401">
            <v>0</v>
          </cell>
          <cell r="S401">
            <v>0</v>
          </cell>
          <cell r="V401">
            <v>0</v>
          </cell>
        </row>
        <row r="402">
          <cell r="G402">
            <v>0</v>
          </cell>
          <cell r="J402">
            <v>0</v>
          </cell>
          <cell r="M402">
            <v>0</v>
          </cell>
          <cell r="P402">
            <v>0</v>
          </cell>
          <cell r="S402">
            <v>0</v>
          </cell>
          <cell r="V402">
            <v>0</v>
          </cell>
        </row>
        <row r="403">
          <cell r="G403">
            <v>0</v>
          </cell>
          <cell r="J403">
            <v>0</v>
          </cell>
          <cell r="M403">
            <v>0</v>
          </cell>
          <cell r="P403">
            <v>0</v>
          </cell>
          <cell r="S403">
            <v>0</v>
          </cell>
          <cell r="V403">
            <v>0</v>
          </cell>
        </row>
        <row r="404">
          <cell r="G404">
            <v>0</v>
          </cell>
          <cell r="J404">
            <v>0</v>
          </cell>
          <cell r="M404">
            <v>0</v>
          </cell>
          <cell r="P404">
            <v>0</v>
          </cell>
          <cell r="S404">
            <v>0</v>
          </cell>
          <cell r="V404">
            <v>0</v>
          </cell>
        </row>
        <row r="405">
          <cell r="G405">
            <v>0</v>
          </cell>
          <cell r="J405">
            <v>0</v>
          </cell>
          <cell r="M405">
            <v>0</v>
          </cell>
          <cell r="P405">
            <v>0</v>
          </cell>
          <cell r="S405">
            <v>0</v>
          </cell>
          <cell r="V405">
            <v>0</v>
          </cell>
        </row>
        <row r="406">
          <cell r="G406">
            <v>0</v>
          </cell>
          <cell r="J406">
            <v>0</v>
          </cell>
          <cell r="M406">
            <v>0</v>
          </cell>
          <cell r="P406">
            <v>0</v>
          </cell>
          <cell r="S406">
            <v>0</v>
          </cell>
          <cell r="V406">
            <v>0</v>
          </cell>
        </row>
        <row r="407">
          <cell r="G407">
            <v>0</v>
          </cell>
          <cell r="J407">
            <v>0</v>
          </cell>
          <cell r="M407">
            <v>0</v>
          </cell>
          <cell r="P407">
            <v>0</v>
          </cell>
          <cell r="S407">
            <v>0</v>
          </cell>
          <cell r="V407">
            <v>0</v>
          </cell>
        </row>
        <row r="408">
          <cell r="G408">
            <v>0</v>
          </cell>
          <cell r="J408">
            <v>0</v>
          </cell>
          <cell r="M408">
            <v>0</v>
          </cell>
          <cell r="P408">
            <v>0</v>
          </cell>
          <cell r="S408">
            <v>0</v>
          </cell>
          <cell r="V408">
            <v>0</v>
          </cell>
        </row>
        <row r="409">
          <cell r="G409">
            <v>0</v>
          </cell>
          <cell r="J409">
            <v>0</v>
          </cell>
          <cell r="M409">
            <v>0</v>
          </cell>
          <cell r="P409">
            <v>0</v>
          </cell>
          <cell r="S409">
            <v>0</v>
          </cell>
          <cell r="V409">
            <v>0</v>
          </cell>
        </row>
        <row r="410">
          <cell r="G410">
            <v>0</v>
          </cell>
          <cell r="J410">
            <v>0</v>
          </cell>
          <cell r="M410">
            <v>0</v>
          </cell>
          <cell r="P410">
            <v>0</v>
          </cell>
          <cell r="S410">
            <v>0</v>
          </cell>
          <cell r="V410">
            <v>0</v>
          </cell>
        </row>
        <row r="411">
          <cell r="G411">
            <v>0</v>
          </cell>
          <cell r="J411">
            <v>0</v>
          </cell>
          <cell r="M411">
            <v>0</v>
          </cell>
          <cell r="P411">
            <v>0</v>
          </cell>
          <cell r="S411">
            <v>0</v>
          </cell>
          <cell r="V411">
            <v>0</v>
          </cell>
        </row>
        <row r="412">
          <cell r="G412">
            <v>0</v>
          </cell>
          <cell r="J412">
            <v>0</v>
          </cell>
          <cell r="M412">
            <v>0</v>
          </cell>
          <cell r="P412">
            <v>0</v>
          </cell>
          <cell r="S412">
            <v>0</v>
          </cell>
          <cell r="V412">
            <v>0</v>
          </cell>
        </row>
        <row r="413">
          <cell r="G413">
            <v>0</v>
          </cell>
          <cell r="J413">
            <v>0</v>
          </cell>
          <cell r="M413">
            <v>0</v>
          </cell>
          <cell r="P413">
            <v>0</v>
          </cell>
          <cell r="S413">
            <v>0</v>
          </cell>
          <cell r="V413">
            <v>0</v>
          </cell>
        </row>
        <row r="414">
          <cell r="G414">
            <v>0</v>
          </cell>
          <cell r="J414">
            <v>0</v>
          </cell>
          <cell r="M414">
            <v>0</v>
          </cell>
          <cell r="P414">
            <v>0</v>
          </cell>
          <cell r="S414">
            <v>0</v>
          </cell>
          <cell r="V414">
            <v>0</v>
          </cell>
        </row>
        <row r="415">
          <cell r="G415">
            <v>0</v>
          </cell>
          <cell r="J415">
            <v>0</v>
          </cell>
          <cell r="M415">
            <v>0</v>
          </cell>
          <cell r="P415">
            <v>0</v>
          </cell>
          <cell r="S415">
            <v>0</v>
          </cell>
          <cell r="V415">
            <v>0</v>
          </cell>
        </row>
        <row r="416">
          <cell r="G416">
            <v>0</v>
          </cell>
          <cell r="J416">
            <v>0</v>
          </cell>
          <cell r="M416">
            <v>0</v>
          </cell>
          <cell r="P416">
            <v>0</v>
          </cell>
          <cell r="S416">
            <v>0</v>
          </cell>
          <cell r="V416">
            <v>0</v>
          </cell>
        </row>
        <row r="417">
          <cell r="G417">
            <v>0</v>
          </cell>
          <cell r="J417">
            <v>0</v>
          </cell>
          <cell r="M417">
            <v>0</v>
          </cell>
          <cell r="P417">
            <v>0</v>
          </cell>
          <cell r="S417">
            <v>0</v>
          </cell>
          <cell r="V417">
            <v>0</v>
          </cell>
        </row>
        <row r="418">
          <cell r="G418">
            <v>0</v>
          </cell>
          <cell r="J418">
            <v>0</v>
          </cell>
          <cell r="M418">
            <v>0</v>
          </cell>
          <cell r="P418">
            <v>0</v>
          </cell>
          <cell r="S418">
            <v>0</v>
          </cell>
          <cell r="V418">
            <v>0</v>
          </cell>
        </row>
        <row r="419">
          <cell r="G419">
            <v>0</v>
          </cell>
          <cell r="J419">
            <v>0</v>
          </cell>
          <cell r="M419">
            <v>0</v>
          </cell>
          <cell r="P419">
            <v>0</v>
          </cell>
          <cell r="S419">
            <v>0</v>
          </cell>
          <cell r="V419">
            <v>0</v>
          </cell>
        </row>
        <row r="420">
          <cell r="G420">
            <v>0</v>
          </cell>
          <cell r="J420">
            <v>0</v>
          </cell>
          <cell r="M420">
            <v>0</v>
          </cell>
          <cell r="P420">
            <v>0</v>
          </cell>
          <cell r="S420">
            <v>0</v>
          </cell>
          <cell r="V420">
            <v>0</v>
          </cell>
        </row>
        <row r="421">
          <cell r="G421">
            <v>0</v>
          </cell>
          <cell r="J421">
            <v>0</v>
          </cell>
          <cell r="M421">
            <v>0</v>
          </cell>
          <cell r="P421">
            <v>0</v>
          </cell>
          <cell r="S421">
            <v>0</v>
          </cell>
          <cell r="V421">
            <v>0</v>
          </cell>
        </row>
        <row r="422">
          <cell r="G422">
            <v>0</v>
          </cell>
          <cell r="J422">
            <v>0</v>
          </cell>
          <cell r="M422">
            <v>0</v>
          </cell>
          <cell r="P422">
            <v>0</v>
          </cell>
          <cell r="S422">
            <v>0</v>
          </cell>
          <cell r="V422">
            <v>0</v>
          </cell>
        </row>
        <row r="423">
          <cell r="G423">
            <v>0</v>
          </cell>
          <cell r="J423">
            <v>0</v>
          </cell>
          <cell r="M423">
            <v>0</v>
          </cell>
          <cell r="P423">
            <v>0</v>
          </cell>
          <cell r="S423">
            <v>0</v>
          </cell>
          <cell r="V423">
            <v>0</v>
          </cell>
        </row>
        <row r="424">
          <cell r="G424">
            <v>0</v>
          </cell>
          <cell r="J424">
            <v>0</v>
          </cell>
          <cell r="M424">
            <v>0</v>
          </cell>
          <cell r="P424">
            <v>0</v>
          </cell>
          <cell r="S424">
            <v>0</v>
          </cell>
          <cell r="V424">
            <v>0</v>
          </cell>
        </row>
        <row r="425">
          <cell r="G425">
            <v>0</v>
          </cell>
          <cell r="J425">
            <v>0</v>
          </cell>
          <cell r="M425">
            <v>0</v>
          </cell>
          <cell r="P425">
            <v>0</v>
          </cell>
          <cell r="S425">
            <v>0</v>
          </cell>
          <cell r="V425">
            <v>0</v>
          </cell>
        </row>
        <row r="426">
          <cell r="G426">
            <v>0</v>
          </cell>
          <cell r="J426">
            <v>0</v>
          </cell>
          <cell r="M426">
            <v>0</v>
          </cell>
          <cell r="P426">
            <v>0</v>
          </cell>
          <cell r="S426">
            <v>0</v>
          </cell>
          <cell r="V426">
            <v>0</v>
          </cell>
        </row>
        <row r="427">
          <cell r="G427">
            <v>0</v>
          </cell>
          <cell r="J427">
            <v>0</v>
          </cell>
          <cell r="M427">
            <v>0</v>
          </cell>
          <cell r="P427">
            <v>0</v>
          </cell>
          <cell r="S427">
            <v>0</v>
          </cell>
          <cell r="V427">
            <v>0</v>
          </cell>
        </row>
        <row r="428">
          <cell r="G428">
            <v>0</v>
          </cell>
          <cell r="J428">
            <v>0</v>
          </cell>
          <cell r="M428">
            <v>0</v>
          </cell>
          <cell r="P428">
            <v>0</v>
          </cell>
          <cell r="S428">
            <v>0</v>
          </cell>
          <cell r="V428">
            <v>0</v>
          </cell>
        </row>
        <row r="429">
          <cell r="G429">
            <v>0</v>
          </cell>
          <cell r="J429">
            <v>0</v>
          </cell>
          <cell r="M429">
            <v>0</v>
          </cell>
          <cell r="P429">
            <v>0</v>
          </cell>
          <cell r="S429">
            <v>0</v>
          </cell>
          <cell r="V429">
            <v>0</v>
          </cell>
        </row>
        <row r="430">
          <cell r="G430">
            <v>0</v>
          </cell>
          <cell r="J430">
            <v>0</v>
          </cell>
          <cell r="M430">
            <v>0</v>
          </cell>
          <cell r="P430">
            <v>0</v>
          </cell>
          <cell r="S430">
            <v>0</v>
          </cell>
          <cell r="V430">
            <v>0</v>
          </cell>
        </row>
        <row r="431">
          <cell r="G431">
            <v>0</v>
          </cell>
          <cell r="J431">
            <v>0</v>
          </cell>
          <cell r="M431">
            <v>0</v>
          </cell>
          <cell r="P431">
            <v>0</v>
          </cell>
          <cell r="S431">
            <v>0</v>
          </cell>
          <cell r="V431">
            <v>0</v>
          </cell>
        </row>
        <row r="432">
          <cell r="G432">
            <v>0</v>
          </cell>
          <cell r="J432">
            <v>0</v>
          </cell>
          <cell r="M432">
            <v>0</v>
          </cell>
          <cell r="P432">
            <v>0</v>
          </cell>
          <cell r="S432">
            <v>0</v>
          </cell>
          <cell r="V432">
            <v>0</v>
          </cell>
        </row>
        <row r="433">
          <cell r="G433">
            <v>0</v>
          </cell>
          <cell r="J433">
            <v>0</v>
          </cell>
          <cell r="M433">
            <v>0</v>
          </cell>
          <cell r="P433">
            <v>0</v>
          </cell>
          <cell r="S433">
            <v>0</v>
          </cell>
          <cell r="V433">
            <v>0</v>
          </cell>
        </row>
        <row r="434">
          <cell r="G434">
            <v>0</v>
          </cell>
          <cell r="J434">
            <v>0</v>
          </cell>
          <cell r="M434">
            <v>0</v>
          </cell>
          <cell r="P434">
            <v>0</v>
          </cell>
          <cell r="S434">
            <v>0</v>
          </cell>
          <cell r="V434">
            <v>0</v>
          </cell>
        </row>
        <row r="435">
          <cell r="G435">
            <v>0</v>
          </cell>
          <cell r="J435">
            <v>0</v>
          </cell>
          <cell r="M435">
            <v>0</v>
          </cell>
          <cell r="P435">
            <v>0</v>
          </cell>
          <cell r="S435">
            <v>0</v>
          </cell>
          <cell r="V435">
            <v>0</v>
          </cell>
        </row>
        <row r="436">
          <cell r="G436">
            <v>0</v>
          </cell>
          <cell r="J436">
            <v>0</v>
          </cell>
          <cell r="M436">
            <v>0</v>
          </cell>
          <cell r="P436">
            <v>0</v>
          </cell>
          <cell r="S436">
            <v>0</v>
          </cell>
          <cell r="V436">
            <v>0</v>
          </cell>
        </row>
        <row r="437">
          <cell r="G437">
            <v>0</v>
          </cell>
          <cell r="J437">
            <v>0</v>
          </cell>
          <cell r="M437">
            <v>0</v>
          </cell>
          <cell r="P437">
            <v>0</v>
          </cell>
          <cell r="S437">
            <v>0</v>
          </cell>
          <cell r="V437">
            <v>0</v>
          </cell>
        </row>
        <row r="438">
          <cell r="G438">
            <v>0</v>
          </cell>
          <cell r="J438">
            <v>0</v>
          </cell>
          <cell r="M438">
            <v>0</v>
          </cell>
          <cell r="P438">
            <v>0</v>
          </cell>
          <cell r="S438">
            <v>0</v>
          </cell>
          <cell r="V438">
            <v>0</v>
          </cell>
        </row>
        <row r="439">
          <cell r="G439">
            <v>0</v>
          </cell>
          <cell r="J439">
            <v>0</v>
          </cell>
          <cell r="M439">
            <v>0</v>
          </cell>
          <cell r="P439">
            <v>0</v>
          </cell>
          <cell r="S439">
            <v>0</v>
          </cell>
          <cell r="V439">
            <v>0</v>
          </cell>
        </row>
        <row r="440">
          <cell r="G440">
            <v>0</v>
          </cell>
          <cell r="J440">
            <v>0</v>
          </cell>
          <cell r="M440">
            <v>0</v>
          </cell>
          <cell r="P440">
            <v>0</v>
          </cell>
          <cell r="S440">
            <v>0</v>
          </cell>
          <cell r="V440">
            <v>0</v>
          </cell>
        </row>
        <row r="441">
          <cell r="G441">
            <v>0</v>
          </cell>
          <cell r="J441">
            <v>0</v>
          </cell>
          <cell r="M441">
            <v>0</v>
          </cell>
          <cell r="P441">
            <v>0</v>
          </cell>
          <cell r="S441">
            <v>0</v>
          </cell>
          <cell r="V441">
            <v>0</v>
          </cell>
        </row>
        <row r="442">
          <cell r="G442">
            <v>0</v>
          </cell>
          <cell r="J442">
            <v>0</v>
          </cell>
          <cell r="M442">
            <v>0</v>
          </cell>
          <cell r="P442">
            <v>0</v>
          </cell>
          <cell r="S442">
            <v>0</v>
          </cell>
          <cell r="V442">
            <v>0</v>
          </cell>
        </row>
        <row r="443">
          <cell r="G443">
            <v>0</v>
          </cell>
          <cell r="J443">
            <v>0</v>
          </cell>
          <cell r="M443">
            <v>0</v>
          </cell>
          <cell r="P443">
            <v>0</v>
          </cell>
          <cell r="S443">
            <v>0</v>
          </cell>
          <cell r="V443">
            <v>0</v>
          </cell>
        </row>
        <row r="444">
          <cell r="G444">
            <v>0</v>
          </cell>
          <cell r="J444">
            <v>0</v>
          </cell>
          <cell r="M444">
            <v>0</v>
          </cell>
          <cell r="P444">
            <v>0</v>
          </cell>
          <cell r="S444">
            <v>0</v>
          </cell>
          <cell r="V444">
            <v>0</v>
          </cell>
        </row>
        <row r="445">
          <cell r="G445">
            <v>0</v>
          </cell>
          <cell r="J445">
            <v>0</v>
          </cell>
          <cell r="M445">
            <v>0</v>
          </cell>
          <cell r="P445">
            <v>0</v>
          </cell>
          <cell r="S445">
            <v>0</v>
          </cell>
          <cell r="V445">
            <v>0</v>
          </cell>
        </row>
        <row r="446">
          <cell r="G446">
            <v>0</v>
          </cell>
          <cell r="J446">
            <v>0</v>
          </cell>
          <cell r="M446">
            <v>0</v>
          </cell>
          <cell r="P446">
            <v>0</v>
          </cell>
          <cell r="S446">
            <v>0</v>
          </cell>
          <cell r="V446">
            <v>0</v>
          </cell>
        </row>
        <row r="447">
          <cell r="G447">
            <v>0</v>
          </cell>
          <cell r="J447">
            <v>0</v>
          </cell>
          <cell r="M447">
            <v>0</v>
          </cell>
          <cell r="P447">
            <v>0</v>
          </cell>
          <cell r="S447">
            <v>0</v>
          </cell>
          <cell r="V447">
            <v>0</v>
          </cell>
        </row>
        <row r="448">
          <cell r="G448">
            <v>0</v>
          </cell>
          <cell r="J448">
            <v>0</v>
          </cell>
          <cell r="M448">
            <v>0</v>
          </cell>
          <cell r="P448">
            <v>0</v>
          </cell>
          <cell r="S448">
            <v>0</v>
          </cell>
          <cell r="V448">
            <v>0</v>
          </cell>
        </row>
        <row r="449">
          <cell r="G449">
            <v>0</v>
          </cell>
          <cell r="J449">
            <v>0</v>
          </cell>
          <cell r="M449">
            <v>0</v>
          </cell>
          <cell r="P449">
            <v>0</v>
          </cell>
          <cell r="S449">
            <v>0</v>
          </cell>
          <cell r="V449">
            <v>0</v>
          </cell>
        </row>
        <row r="450">
          <cell r="G450">
            <v>0</v>
          </cell>
          <cell r="J450">
            <v>0</v>
          </cell>
          <cell r="M450">
            <v>0</v>
          </cell>
          <cell r="P450">
            <v>0</v>
          </cell>
          <cell r="S450">
            <v>0</v>
          </cell>
          <cell r="V450">
            <v>0</v>
          </cell>
        </row>
        <row r="451">
          <cell r="G451">
            <v>0</v>
          </cell>
          <cell r="J451">
            <v>0</v>
          </cell>
          <cell r="M451">
            <v>0</v>
          </cell>
          <cell r="P451">
            <v>0</v>
          </cell>
          <cell r="S451">
            <v>0</v>
          </cell>
          <cell r="V451">
            <v>0</v>
          </cell>
        </row>
        <row r="452">
          <cell r="G452">
            <v>0</v>
          </cell>
          <cell r="J452">
            <v>0</v>
          </cell>
          <cell r="M452">
            <v>0</v>
          </cell>
          <cell r="P452">
            <v>0</v>
          </cell>
          <cell r="S452">
            <v>0</v>
          </cell>
          <cell r="V452">
            <v>0</v>
          </cell>
        </row>
        <row r="453">
          <cell r="G453">
            <v>0</v>
          </cell>
          <cell r="J453">
            <v>0</v>
          </cell>
          <cell r="M453">
            <v>0</v>
          </cell>
          <cell r="P453">
            <v>0</v>
          </cell>
          <cell r="S453">
            <v>0</v>
          </cell>
          <cell r="V453">
            <v>0</v>
          </cell>
        </row>
        <row r="454">
          <cell r="G454">
            <v>0</v>
          </cell>
          <cell r="J454">
            <v>0</v>
          </cell>
          <cell r="M454">
            <v>0</v>
          </cell>
          <cell r="P454">
            <v>0</v>
          </cell>
          <cell r="S454">
            <v>0</v>
          </cell>
          <cell r="V454">
            <v>0</v>
          </cell>
        </row>
        <row r="455">
          <cell r="G455">
            <v>0</v>
          </cell>
          <cell r="J455">
            <v>0</v>
          </cell>
          <cell r="M455">
            <v>0</v>
          </cell>
          <cell r="P455">
            <v>0</v>
          </cell>
          <cell r="S455">
            <v>0</v>
          </cell>
          <cell r="V455">
            <v>0</v>
          </cell>
        </row>
        <row r="456">
          <cell r="G456">
            <v>0</v>
          </cell>
          <cell r="J456">
            <v>0</v>
          </cell>
          <cell r="M456">
            <v>0</v>
          </cell>
          <cell r="P456">
            <v>0</v>
          </cell>
          <cell r="S456">
            <v>0</v>
          </cell>
          <cell r="V456">
            <v>0</v>
          </cell>
        </row>
        <row r="457">
          <cell r="G457">
            <v>0</v>
          </cell>
          <cell r="J457">
            <v>0</v>
          </cell>
          <cell r="M457">
            <v>0</v>
          </cell>
          <cell r="P457">
            <v>0</v>
          </cell>
          <cell r="S457">
            <v>0</v>
          </cell>
          <cell r="V457">
            <v>0</v>
          </cell>
        </row>
        <row r="458">
          <cell r="G458">
            <v>0</v>
          </cell>
          <cell r="J458">
            <v>0</v>
          </cell>
          <cell r="M458">
            <v>0</v>
          </cell>
          <cell r="P458">
            <v>0</v>
          </cell>
          <cell r="S458">
            <v>0</v>
          </cell>
          <cell r="V458">
            <v>0</v>
          </cell>
        </row>
        <row r="459">
          <cell r="G459">
            <v>0</v>
          </cell>
          <cell r="J459">
            <v>0</v>
          </cell>
          <cell r="M459">
            <v>0</v>
          </cell>
          <cell r="P459">
            <v>0</v>
          </cell>
          <cell r="S459">
            <v>0</v>
          </cell>
          <cell r="V459">
            <v>0</v>
          </cell>
        </row>
        <row r="460">
          <cell r="G460">
            <v>0</v>
          </cell>
          <cell r="J460">
            <v>0</v>
          </cell>
          <cell r="M460">
            <v>0</v>
          </cell>
          <cell r="P460">
            <v>0</v>
          </cell>
          <cell r="S460">
            <v>0</v>
          </cell>
          <cell r="V460">
            <v>0</v>
          </cell>
        </row>
        <row r="461">
          <cell r="G461">
            <v>0</v>
          </cell>
          <cell r="J461">
            <v>0</v>
          </cell>
          <cell r="M461">
            <v>0</v>
          </cell>
          <cell r="P461">
            <v>0</v>
          </cell>
          <cell r="S461">
            <v>0</v>
          </cell>
          <cell r="V461">
            <v>0</v>
          </cell>
        </row>
        <row r="462">
          <cell r="G462">
            <v>0</v>
          </cell>
          <cell r="J462">
            <v>0</v>
          </cell>
          <cell r="M462">
            <v>0</v>
          </cell>
          <cell r="P462">
            <v>0</v>
          </cell>
          <cell r="S462">
            <v>0</v>
          </cell>
          <cell r="V462">
            <v>0</v>
          </cell>
        </row>
        <row r="463">
          <cell r="G463">
            <v>0</v>
          </cell>
          <cell r="J463">
            <v>0</v>
          </cell>
          <cell r="M463">
            <v>0</v>
          </cell>
          <cell r="P463">
            <v>0</v>
          </cell>
          <cell r="S463">
            <v>0</v>
          </cell>
          <cell r="V463">
            <v>0</v>
          </cell>
        </row>
        <row r="464">
          <cell r="G464">
            <v>0</v>
          </cell>
          <cell r="J464">
            <v>0</v>
          </cell>
          <cell r="M464">
            <v>0</v>
          </cell>
          <cell r="P464">
            <v>0</v>
          </cell>
          <cell r="S464">
            <v>0</v>
          </cell>
          <cell r="V464">
            <v>0</v>
          </cell>
        </row>
        <row r="465">
          <cell r="G465">
            <v>0</v>
          </cell>
          <cell r="J465">
            <v>0</v>
          </cell>
          <cell r="M465">
            <v>0</v>
          </cell>
          <cell r="P465">
            <v>0</v>
          </cell>
          <cell r="S465">
            <v>0</v>
          </cell>
          <cell r="V465">
            <v>0</v>
          </cell>
        </row>
        <row r="466">
          <cell r="G466">
            <v>0</v>
          </cell>
          <cell r="J466">
            <v>0</v>
          </cell>
          <cell r="M466">
            <v>0</v>
          </cell>
          <cell r="P466">
            <v>0</v>
          </cell>
          <cell r="S466">
            <v>0</v>
          </cell>
          <cell r="V466">
            <v>0</v>
          </cell>
        </row>
        <row r="467">
          <cell r="G467">
            <v>0</v>
          </cell>
          <cell r="J467">
            <v>0</v>
          </cell>
          <cell r="M467">
            <v>0</v>
          </cell>
          <cell r="P467">
            <v>0</v>
          </cell>
          <cell r="S467">
            <v>0</v>
          </cell>
          <cell r="V467">
            <v>0</v>
          </cell>
        </row>
        <row r="468">
          <cell r="G468">
            <v>0</v>
          </cell>
          <cell r="J468">
            <v>0</v>
          </cell>
          <cell r="M468">
            <v>0</v>
          </cell>
          <cell r="P468">
            <v>0</v>
          </cell>
          <cell r="S468">
            <v>0</v>
          </cell>
          <cell r="V468">
            <v>0</v>
          </cell>
        </row>
        <row r="469">
          <cell r="G469">
            <v>0</v>
          </cell>
          <cell r="J469">
            <v>0</v>
          </cell>
          <cell r="M469">
            <v>0</v>
          </cell>
          <cell r="P469">
            <v>0</v>
          </cell>
          <cell r="S469">
            <v>0</v>
          </cell>
          <cell r="V469">
            <v>0</v>
          </cell>
        </row>
        <row r="470">
          <cell r="G470">
            <v>0</v>
          </cell>
          <cell r="J470">
            <v>0</v>
          </cell>
          <cell r="M470">
            <v>0</v>
          </cell>
          <cell r="P470">
            <v>0</v>
          </cell>
          <cell r="S470">
            <v>0</v>
          </cell>
          <cell r="V470">
            <v>0</v>
          </cell>
        </row>
        <row r="471">
          <cell r="G471">
            <v>0</v>
          </cell>
          <cell r="J471">
            <v>0</v>
          </cell>
          <cell r="M471">
            <v>0</v>
          </cell>
          <cell r="P471">
            <v>0</v>
          </cell>
          <cell r="S471">
            <v>0</v>
          </cell>
          <cell r="V471">
            <v>0</v>
          </cell>
        </row>
        <row r="472">
          <cell r="G472">
            <v>0</v>
          </cell>
          <cell r="J472">
            <v>0</v>
          </cell>
          <cell r="M472">
            <v>0</v>
          </cell>
          <cell r="P472">
            <v>0</v>
          </cell>
          <cell r="S472">
            <v>0</v>
          </cell>
          <cell r="V472">
            <v>0</v>
          </cell>
        </row>
        <row r="473">
          <cell r="G473">
            <v>0</v>
          </cell>
          <cell r="J473">
            <v>0</v>
          </cell>
          <cell r="M473">
            <v>0</v>
          </cell>
          <cell r="P473">
            <v>0</v>
          </cell>
          <cell r="S473">
            <v>0</v>
          </cell>
          <cell r="V473">
            <v>0</v>
          </cell>
        </row>
        <row r="474">
          <cell r="G474">
            <v>0</v>
          </cell>
          <cell r="J474">
            <v>0</v>
          </cell>
          <cell r="M474">
            <v>0</v>
          </cell>
          <cell r="P474">
            <v>0</v>
          </cell>
          <cell r="S474">
            <v>0</v>
          </cell>
          <cell r="V474">
            <v>0</v>
          </cell>
        </row>
        <row r="475">
          <cell r="G475">
            <v>0</v>
          </cell>
          <cell r="J475">
            <v>0</v>
          </cell>
          <cell r="M475">
            <v>0</v>
          </cell>
          <cell r="P475">
            <v>0</v>
          </cell>
          <cell r="S475">
            <v>0</v>
          </cell>
          <cell r="V475">
            <v>0</v>
          </cell>
        </row>
        <row r="476">
          <cell r="G476">
            <v>0</v>
          </cell>
          <cell r="J476">
            <v>0</v>
          </cell>
          <cell r="M476">
            <v>0</v>
          </cell>
          <cell r="P476">
            <v>0</v>
          </cell>
          <cell r="S476">
            <v>0</v>
          </cell>
          <cell r="V476">
            <v>0</v>
          </cell>
        </row>
        <row r="477">
          <cell r="G477">
            <v>0</v>
          </cell>
          <cell r="J477">
            <v>0</v>
          </cell>
          <cell r="M477">
            <v>0</v>
          </cell>
          <cell r="P477">
            <v>0</v>
          </cell>
          <cell r="S477">
            <v>0</v>
          </cell>
          <cell r="V477">
            <v>0</v>
          </cell>
        </row>
        <row r="478">
          <cell r="G478">
            <v>0</v>
          </cell>
          <cell r="J478">
            <v>0</v>
          </cell>
          <cell r="M478">
            <v>0</v>
          </cell>
          <cell r="P478">
            <v>0</v>
          </cell>
          <cell r="S478">
            <v>0</v>
          </cell>
          <cell r="V478">
            <v>0</v>
          </cell>
        </row>
        <row r="479">
          <cell r="G479">
            <v>0</v>
          </cell>
          <cell r="J479">
            <v>0</v>
          </cell>
          <cell r="M479">
            <v>0</v>
          </cell>
          <cell r="P479">
            <v>0</v>
          </cell>
          <cell r="S479">
            <v>0</v>
          </cell>
          <cell r="V479">
            <v>0</v>
          </cell>
        </row>
        <row r="480">
          <cell r="G480">
            <v>0</v>
          </cell>
          <cell r="J480">
            <v>0</v>
          </cell>
          <cell r="M480">
            <v>0</v>
          </cell>
          <cell r="P480">
            <v>0</v>
          </cell>
          <cell r="S480">
            <v>0</v>
          </cell>
          <cell r="V480">
            <v>0</v>
          </cell>
        </row>
        <row r="481">
          <cell r="G481">
            <v>0</v>
          </cell>
          <cell r="J481">
            <v>0</v>
          </cell>
          <cell r="M481">
            <v>0</v>
          </cell>
          <cell r="P481">
            <v>0</v>
          </cell>
          <cell r="S481">
            <v>0</v>
          </cell>
          <cell r="V481">
            <v>0</v>
          </cell>
        </row>
        <row r="482">
          <cell r="G482">
            <v>0</v>
          </cell>
          <cell r="J482">
            <v>0</v>
          </cell>
          <cell r="M482">
            <v>0</v>
          </cell>
          <cell r="P482">
            <v>0</v>
          </cell>
          <cell r="S482">
            <v>0</v>
          </cell>
          <cell r="V482">
            <v>0</v>
          </cell>
        </row>
        <row r="483">
          <cell r="G483">
            <v>0</v>
          </cell>
          <cell r="J483">
            <v>0</v>
          </cell>
          <cell r="M483">
            <v>0</v>
          </cell>
          <cell r="P483">
            <v>0</v>
          </cell>
          <cell r="S483">
            <v>0</v>
          </cell>
          <cell r="V483">
            <v>0</v>
          </cell>
        </row>
        <row r="484">
          <cell r="G484">
            <v>0</v>
          </cell>
          <cell r="J484">
            <v>0</v>
          </cell>
          <cell r="M484">
            <v>0</v>
          </cell>
          <cell r="P484">
            <v>0</v>
          </cell>
          <cell r="S484">
            <v>0</v>
          </cell>
          <cell r="V484">
            <v>0</v>
          </cell>
        </row>
        <row r="485">
          <cell r="G485">
            <v>0</v>
          </cell>
          <cell r="J485">
            <v>0</v>
          </cell>
          <cell r="M485">
            <v>0</v>
          </cell>
          <cell r="P485">
            <v>0</v>
          </cell>
          <cell r="S485">
            <v>0</v>
          </cell>
          <cell r="V485">
            <v>0</v>
          </cell>
        </row>
        <row r="486">
          <cell r="G486">
            <v>0</v>
          </cell>
          <cell r="J486">
            <v>0</v>
          </cell>
          <cell r="M486">
            <v>0</v>
          </cell>
          <cell r="P486">
            <v>0</v>
          </cell>
          <cell r="S486">
            <v>0</v>
          </cell>
          <cell r="V486">
            <v>0</v>
          </cell>
        </row>
        <row r="487">
          <cell r="G487">
            <v>0</v>
          </cell>
          <cell r="J487">
            <v>0</v>
          </cell>
          <cell r="M487">
            <v>0</v>
          </cell>
          <cell r="P487">
            <v>0</v>
          </cell>
          <cell r="S487">
            <v>0</v>
          </cell>
          <cell r="V487">
            <v>0</v>
          </cell>
        </row>
        <row r="488">
          <cell r="G488">
            <v>0</v>
          </cell>
          <cell r="J488">
            <v>0</v>
          </cell>
          <cell r="M488">
            <v>0</v>
          </cell>
          <cell r="P488">
            <v>0</v>
          </cell>
          <cell r="S488">
            <v>0</v>
          </cell>
          <cell r="V488">
            <v>0</v>
          </cell>
        </row>
        <row r="489">
          <cell r="G489">
            <v>0</v>
          </cell>
          <cell r="J489">
            <v>0</v>
          </cell>
          <cell r="M489">
            <v>0</v>
          </cell>
          <cell r="P489">
            <v>0</v>
          </cell>
          <cell r="S489">
            <v>0</v>
          </cell>
          <cell r="V489">
            <v>0</v>
          </cell>
        </row>
        <row r="490">
          <cell r="G490">
            <v>0</v>
          </cell>
          <cell r="J490">
            <v>0</v>
          </cell>
          <cell r="M490">
            <v>0</v>
          </cell>
          <cell r="P490">
            <v>0</v>
          </cell>
          <cell r="S490">
            <v>0</v>
          </cell>
          <cell r="V490">
            <v>0</v>
          </cell>
        </row>
        <row r="491">
          <cell r="G491">
            <v>0</v>
          </cell>
          <cell r="J491">
            <v>0</v>
          </cell>
          <cell r="M491">
            <v>0</v>
          </cell>
          <cell r="P491">
            <v>0</v>
          </cell>
          <cell r="S491">
            <v>0</v>
          </cell>
          <cell r="V491">
            <v>0</v>
          </cell>
        </row>
        <row r="492">
          <cell r="G492">
            <v>0</v>
          </cell>
          <cell r="J492">
            <v>0</v>
          </cell>
          <cell r="M492">
            <v>0</v>
          </cell>
          <cell r="P492">
            <v>0</v>
          </cell>
          <cell r="S492">
            <v>0</v>
          </cell>
          <cell r="V492">
            <v>0</v>
          </cell>
        </row>
        <row r="493">
          <cell r="G493">
            <v>0</v>
          </cell>
          <cell r="J493">
            <v>0</v>
          </cell>
          <cell r="M493">
            <v>0</v>
          </cell>
          <cell r="P493">
            <v>0</v>
          </cell>
          <cell r="S493">
            <v>0</v>
          </cell>
          <cell r="V493">
            <v>0</v>
          </cell>
        </row>
        <row r="494">
          <cell r="G494">
            <v>0</v>
          </cell>
          <cell r="J494">
            <v>0</v>
          </cell>
          <cell r="M494">
            <v>0</v>
          </cell>
          <cell r="P494">
            <v>0</v>
          </cell>
          <cell r="S494">
            <v>0</v>
          </cell>
          <cell r="V494">
            <v>0</v>
          </cell>
        </row>
        <row r="495">
          <cell r="G495">
            <v>0</v>
          </cell>
          <cell r="J495">
            <v>0</v>
          </cell>
          <cell r="M495">
            <v>0</v>
          </cell>
          <cell r="P495">
            <v>0</v>
          </cell>
          <cell r="S495">
            <v>0</v>
          </cell>
          <cell r="V495">
            <v>0</v>
          </cell>
        </row>
        <row r="496">
          <cell r="G496">
            <v>0</v>
          </cell>
          <cell r="J496">
            <v>0</v>
          </cell>
          <cell r="M496">
            <v>0</v>
          </cell>
          <cell r="P496">
            <v>0</v>
          </cell>
          <cell r="S496">
            <v>0</v>
          </cell>
          <cell r="V496">
            <v>0</v>
          </cell>
        </row>
        <row r="497">
          <cell r="G497">
            <v>0</v>
          </cell>
          <cell r="J497">
            <v>0</v>
          </cell>
          <cell r="M497">
            <v>0</v>
          </cell>
          <cell r="P497">
            <v>0</v>
          </cell>
          <cell r="S497">
            <v>0</v>
          </cell>
          <cell r="V497">
            <v>0</v>
          </cell>
        </row>
        <row r="498">
          <cell r="G498">
            <v>0</v>
          </cell>
          <cell r="J498">
            <v>0</v>
          </cell>
          <cell r="M498">
            <v>0</v>
          </cell>
          <cell r="P498">
            <v>0</v>
          </cell>
          <cell r="S498">
            <v>0</v>
          </cell>
          <cell r="V498">
            <v>0</v>
          </cell>
        </row>
        <row r="499">
          <cell r="G499">
            <v>0</v>
          </cell>
          <cell r="J499">
            <v>0</v>
          </cell>
          <cell r="M499">
            <v>0</v>
          </cell>
          <cell r="P499">
            <v>0</v>
          </cell>
          <cell r="S499">
            <v>0</v>
          </cell>
          <cell r="V499">
            <v>0</v>
          </cell>
        </row>
        <row r="500">
          <cell r="G500">
            <v>0</v>
          </cell>
          <cell r="J500">
            <v>0</v>
          </cell>
          <cell r="M500">
            <v>0</v>
          </cell>
          <cell r="P500">
            <v>0</v>
          </cell>
          <cell r="S500">
            <v>0</v>
          </cell>
          <cell r="V500">
            <v>0</v>
          </cell>
        </row>
        <row r="501">
          <cell r="G501">
            <v>0</v>
          </cell>
          <cell r="J501">
            <v>0</v>
          </cell>
          <cell r="M501">
            <v>0</v>
          </cell>
          <cell r="P501">
            <v>0</v>
          </cell>
          <cell r="S501">
            <v>0</v>
          </cell>
          <cell r="V501">
            <v>0</v>
          </cell>
        </row>
        <row r="502">
          <cell r="G502">
            <v>0</v>
          </cell>
          <cell r="J502">
            <v>0</v>
          </cell>
          <cell r="M502">
            <v>0</v>
          </cell>
          <cell r="P502">
            <v>0</v>
          </cell>
          <cell r="S502">
            <v>0</v>
          </cell>
          <cell r="V502">
            <v>0</v>
          </cell>
        </row>
        <row r="503">
          <cell r="G503">
            <v>0</v>
          </cell>
          <cell r="J503">
            <v>0</v>
          </cell>
          <cell r="M503">
            <v>0</v>
          </cell>
          <cell r="P503">
            <v>0</v>
          </cell>
          <cell r="S503">
            <v>0</v>
          </cell>
          <cell r="V503">
            <v>0</v>
          </cell>
        </row>
        <row r="504">
          <cell r="G504">
            <v>0</v>
          </cell>
          <cell r="J504">
            <v>0</v>
          </cell>
          <cell r="M504">
            <v>0</v>
          </cell>
          <cell r="P504">
            <v>0</v>
          </cell>
          <cell r="S504">
            <v>0</v>
          </cell>
          <cell r="V504">
            <v>0</v>
          </cell>
        </row>
        <row r="505">
          <cell r="G505">
            <v>0</v>
          </cell>
          <cell r="J505">
            <v>0</v>
          </cell>
          <cell r="M505">
            <v>0</v>
          </cell>
          <cell r="P505">
            <v>0</v>
          </cell>
          <cell r="S505">
            <v>0</v>
          </cell>
          <cell r="V505">
            <v>0</v>
          </cell>
        </row>
        <row r="506">
          <cell r="G506">
            <v>0</v>
          </cell>
          <cell r="J506">
            <v>0</v>
          </cell>
          <cell r="M506">
            <v>0</v>
          </cell>
          <cell r="P506">
            <v>0</v>
          </cell>
          <cell r="S506">
            <v>0</v>
          </cell>
          <cell r="V506">
            <v>0</v>
          </cell>
        </row>
        <row r="507">
          <cell r="G507">
            <v>0</v>
          </cell>
          <cell r="J507">
            <v>0</v>
          </cell>
          <cell r="M507">
            <v>0</v>
          </cell>
          <cell r="P507">
            <v>0</v>
          </cell>
          <cell r="S507">
            <v>0</v>
          </cell>
          <cell r="V507">
            <v>0</v>
          </cell>
        </row>
        <row r="508">
          <cell r="G508">
            <v>0</v>
          </cell>
          <cell r="J508">
            <v>0</v>
          </cell>
          <cell r="M508">
            <v>0</v>
          </cell>
          <cell r="P508">
            <v>0</v>
          </cell>
          <cell r="S508">
            <v>0</v>
          </cell>
          <cell r="V508">
            <v>0</v>
          </cell>
        </row>
        <row r="509">
          <cell r="G509">
            <v>0</v>
          </cell>
          <cell r="J509">
            <v>0</v>
          </cell>
          <cell r="M509">
            <v>0</v>
          </cell>
          <cell r="P509">
            <v>0</v>
          </cell>
          <cell r="S509">
            <v>0</v>
          </cell>
          <cell r="V509">
            <v>0</v>
          </cell>
        </row>
        <row r="510">
          <cell r="G510">
            <v>0</v>
          </cell>
          <cell r="J510">
            <v>0</v>
          </cell>
          <cell r="M510">
            <v>0</v>
          </cell>
          <cell r="P510">
            <v>0</v>
          </cell>
          <cell r="S510">
            <v>0</v>
          </cell>
          <cell r="V510">
            <v>0</v>
          </cell>
        </row>
        <row r="511">
          <cell r="G511">
            <v>0</v>
          </cell>
          <cell r="J511">
            <v>0</v>
          </cell>
          <cell r="M511">
            <v>0</v>
          </cell>
          <cell r="P511">
            <v>0</v>
          </cell>
          <cell r="S511">
            <v>0</v>
          </cell>
          <cell r="V511">
            <v>0</v>
          </cell>
        </row>
        <row r="512">
          <cell r="G512">
            <v>0</v>
          </cell>
          <cell r="J512">
            <v>0</v>
          </cell>
          <cell r="M512">
            <v>0</v>
          </cell>
          <cell r="P512">
            <v>0</v>
          </cell>
          <cell r="S512">
            <v>0</v>
          </cell>
          <cell r="V512">
            <v>0</v>
          </cell>
        </row>
        <row r="513">
          <cell r="G513">
            <v>0</v>
          </cell>
          <cell r="J513">
            <v>0</v>
          </cell>
          <cell r="M513">
            <v>0</v>
          </cell>
          <cell r="P513">
            <v>0</v>
          </cell>
          <cell r="S513">
            <v>0</v>
          </cell>
          <cell r="V513">
            <v>0</v>
          </cell>
        </row>
        <row r="514">
          <cell r="G514">
            <v>0</v>
          </cell>
          <cell r="J514">
            <v>0</v>
          </cell>
          <cell r="M514">
            <v>0</v>
          </cell>
          <cell r="P514">
            <v>0</v>
          </cell>
          <cell r="S514">
            <v>0</v>
          </cell>
          <cell r="V514">
            <v>0</v>
          </cell>
        </row>
        <row r="515">
          <cell r="G515">
            <v>0</v>
          </cell>
          <cell r="J515">
            <v>0</v>
          </cell>
          <cell r="M515">
            <v>0</v>
          </cell>
          <cell r="P515">
            <v>0</v>
          </cell>
          <cell r="S515">
            <v>0</v>
          </cell>
          <cell r="V515">
            <v>0</v>
          </cell>
        </row>
        <row r="516">
          <cell r="G516">
            <v>0</v>
          </cell>
          <cell r="J516">
            <v>0</v>
          </cell>
          <cell r="M516">
            <v>0</v>
          </cell>
          <cell r="P516">
            <v>0</v>
          </cell>
          <cell r="S516">
            <v>0</v>
          </cell>
          <cell r="V516">
            <v>0</v>
          </cell>
        </row>
        <row r="517">
          <cell r="G517">
            <v>0</v>
          </cell>
          <cell r="J517">
            <v>0</v>
          </cell>
          <cell r="M517">
            <v>0</v>
          </cell>
          <cell r="P517">
            <v>0</v>
          </cell>
          <cell r="S517">
            <v>0</v>
          </cell>
          <cell r="V517">
            <v>0</v>
          </cell>
        </row>
        <row r="518">
          <cell r="G518">
            <v>0</v>
          </cell>
          <cell r="J518">
            <v>0</v>
          </cell>
          <cell r="M518">
            <v>0</v>
          </cell>
          <cell r="P518">
            <v>0</v>
          </cell>
          <cell r="S518">
            <v>0</v>
          </cell>
          <cell r="V518">
            <v>0</v>
          </cell>
        </row>
        <row r="519">
          <cell r="G519">
            <v>0</v>
          </cell>
          <cell r="J519">
            <v>0</v>
          </cell>
          <cell r="M519">
            <v>0</v>
          </cell>
          <cell r="P519">
            <v>0</v>
          </cell>
          <cell r="S519">
            <v>0</v>
          </cell>
          <cell r="V519">
            <v>0</v>
          </cell>
        </row>
        <row r="520">
          <cell r="G520">
            <v>0</v>
          </cell>
          <cell r="J520">
            <v>0</v>
          </cell>
          <cell r="M520">
            <v>0</v>
          </cell>
          <cell r="P520">
            <v>0</v>
          </cell>
          <cell r="S520">
            <v>0</v>
          </cell>
          <cell r="V520">
            <v>0</v>
          </cell>
        </row>
        <row r="521">
          <cell r="G521">
            <v>0</v>
          </cell>
          <cell r="J521">
            <v>0</v>
          </cell>
          <cell r="M521">
            <v>0</v>
          </cell>
          <cell r="P521">
            <v>0</v>
          </cell>
          <cell r="S521">
            <v>0</v>
          </cell>
          <cell r="V521">
            <v>0</v>
          </cell>
        </row>
        <row r="522">
          <cell r="G522">
            <v>0</v>
          </cell>
          <cell r="J522">
            <v>0</v>
          </cell>
          <cell r="M522">
            <v>0</v>
          </cell>
          <cell r="P522">
            <v>0</v>
          </cell>
          <cell r="S522">
            <v>0</v>
          </cell>
          <cell r="V522">
            <v>0</v>
          </cell>
        </row>
        <row r="523">
          <cell r="G523">
            <v>0</v>
          </cell>
          <cell r="J523">
            <v>0</v>
          </cell>
          <cell r="M523">
            <v>0</v>
          </cell>
          <cell r="P523">
            <v>0</v>
          </cell>
          <cell r="S523">
            <v>0</v>
          </cell>
          <cell r="V523">
            <v>0</v>
          </cell>
        </row>
        <row r="524">
          <cell r="G524">
            <v>0</v>
          </cell>
          <cell r="J524">
            <v>0</v>
          </cell>
          <cell r="M524">
            <v>0</v>
          </cell>
          <cell r="P524">
            <v>0</v>
          </cell>
          <cell r="S524">
            <v>0</v>
          </cell>
          <cell r="V524">
            <v>0</v>
          </cell>
        </row>
        <row r="525">
          <cell r="G525">
            <v>0</v>
          </cell>
          <cell r="J525">
            <v>0</v>
          </cell>
          <cell r="M525">
            <v>0</v>
          </cell>
          <cell r="P525">
            <v>0</v>
          </cell>
          <cell r="S525">
            <v>0</v>
          </cell>
          <cell r="V525">
            <v>0</v>
          </cell>
        </row>
        <row r="526">
          <cell r="G526">
            <v>0</v>
          </cell>
          <cell r="J526">
            <v>0</v>
          </cell>
          <cell r="M526">
            <v>0</v>
          </cell>
          <cell r="P526">
            <v>0</v>
          </cell>
          <cell r="S526">
            <v>0</v>
          </cell>
          <cell r="V526">
            <v>0</v>
          </cell>
        </row>
        <row r="527">
          <cell r="G527">
            <v>0</v>
          </cell>
          <cell r="J527">
            <v>0</v>
          </cell>
          <cell r="M527">
            <v>0</v>
          </cell>
          <cell r="P527">
            <v>0</v>
          </cell>
          <cell r="S527">
            <v>0</v>
          </cell>
          <cell r="V527">
            <v>0</v>
          </cell>
        </row>
        <row r="528">
          <cell r="G528">
            <v>0</v>
          </cell>
          <cell r="J528">
            <v>0</v>
          </cell>
          <cell r="M528">
            <v>0</v>
          </cell>
          <cell r="P528">
            <v>0</v>
          </cell>
          <cell r="S528">
            <v>0</v>
          </cell>
          <cell r="V528">
            <v>0</v>
          </cell>
        </row>
        <row r="529">
          <cell r="G529">
            <v>0</v>
          </cell>
          <cell r="J529">
            <v>0</v>
          </cell>
          <cell r="M529">
            <v>0</v>
          </cell>
          <cell r="P529">
            <v>0</v>
          </cell>
          <cell r="S529">
            <v>0</v>
          </cell>
          <cell r="V529">
            <v>0</v>
          </cell>
        </row>
        <row r="530">
          <cell r="G530">
            <v>0</v>
          </cell>
          <cell r="J530">
            <v>0</v>
          </cell>
          <cell r="M530">
            <v>0</v>
          </cell>
          <cell r="P530">
            <v>0</v>
          </cell>
          <cell r="S530">
            <v>0</v>
          </cell>
          <cell r="V530">
            <v>0</v>
          </cell>
        </row>
        <row r="531">
          <cell r="G531">
            <v>0</v>
          </cell>
          <cell r="J531">
            <v>0</v>
          </cell>
          <cell r="M531">
            <v>0</v>
          </cell>
          <cell r="P531">
            <v>0</v>
          </cell>
          <cell r="S531">
            <v>0</v>
          </cell>
          <cell r="V531">
            <v>0</v>
          </cell>
        </row>
        <row r="532">
          <cell r="G532">
            <v>0</v>
          </cell>
          <cell r="J532">
            <v>0</v>
          </cell>
          <cell r="M532">
            <v>0</v>
          </cell>
          <cell r="P532">
            <v>0</v>
          </cell>
          <cell r="S532">
            <v>0</v>
          </cell>
          <cell r="V532">
            <v>0</v>
          </cell>
        </row>
        <row r="533">
          <cell r="G533">
            <v>0</v>
          </cell>
          <cell r="J533">
            <v>0</v>
          </cell>
          <cell r="M533">
            <v>0</v>
          </cell>
          <cell r="P533">
            <v>0</v>
          </cell>
          <cell r="S533">
            <v>0</v>
          </cell>
          <cell r="V533">
            <v>0</v>
          </cell>
        </row>
        <row r="534">
          <cell r="G534">
            <v>0</v>
          </cell>
          <cell r="J534">
            <v>0</v>
          </cell>
          <cell r="M534">
            <v>0</v>
          </cell>
          <cell r="P534">
            <v>0</v>
          </cell>
          <cell r="S534">
            <v>0</v>
          </cell>
          <cell r="V534">
            <v>0</v>
          </cell>
        </row>
        <row r="535">
          <cell r="G535">
            <v>0</v>
          </cell>
          <cell r="J535">
            <v>0</v>
          </cell>
          <cell r="M535">
            <v>0</v>
          </cell>
          <cell r="P535">
            <v>0</v>
          </cell>
          <cell r="S535">
            <v>0</v>
          </cell>
          <cell r="V535">
            <v>0</v>
          </cell>
        </row>
        <row r="536">
          <cell r="G536">
            <v>0</v>
          </cell>
          <cell r="J536">
            <v>0</v>
          </cell>
          <cell r="M536">
            <v>0</v>
          </cell>
          <cell r="P536">
            <v>0</v>
          </cell>
          <cell r="S536">
            <v>0</v>
          </cell>
          <cell r="V536">
            <v>0</v>
          </cell>
        </row>
        <row r="537">
          <cell r="G537">
            <v>0</v>
          </cell>
          <cell r="J537">
            <v>0</v>
          </cell>
          <cell r="M537">
            <v>0</v>
          </cell>
          <cell r="P537">
            <v>0</v>
          </cell>
          <cell r="S537">
            <v>0</v>
          </cell>
          <cell r="V537">
            <v>0</v>
          </cell>
        </row>
        <row r="538">
          <cell r="G538">
            <v>0</v>
          </cell>
          <cell r="J538">
            <v>0</v>
          </cell>
          <cell r="M538">
            <v>0</v>
          </cell>
          <cell r="P538">
            <v>0</v>
          </cell>
          <cell r="S538">
            <v>0</v>
          </cell>
          <cell r="V538">
            <v>0</v>
          </cell>
        </row>
        <row r="539">
          <cell r="G539">
            <v>0</v>
          </cell>
          <cell r="J539">
            <v>0</v>
          </cell>
          <cell r="M539">
            <v>0</v>
          </cell>
          <cell r="P539">
            <v>0</v>
          </cell>
          <cell r="S539">
            <v>0</v>
          </cell>
          <cell r="V539">
            <v>0</v>
          </cell>
        </row>
        <row r="540">
          <cell r="G540">
            <v>0</v>
          </cell>
          <cell r="J540">
            <v>0</v>
          </cell>
          <cell r="M540">
            <v>0</v>
          </cell>
          <cell r="P540">
            <v>0</v>
          </cell>
          <cell r="S540">
            <v>0</v>
          </cell>
          <cell r="V540">
            <v>0</v>
          </cell>
        </row>
        <row r="541">
          <cell r="G541">
            <v>0</v>
          </cell>
          <cell r="J541">
            <v>0</v>
          </cell>
          <cell r="M541">
            <v>0</v>
          </cell>
          <cell r="P541">
            <v>0</v>
          </cell>
          <cell r="S541">
            <v>0</v>
          </cell>
          <cell r="V541">
            <v>0</v>
          </cell>
        </row>
        <row r="542">
          <cell r="G542">
            <v>0</v>
          </cell>
          <cell r="J542">
            <v>0</v>
          </cell>
          <cell r="M542">
            <v>0</v>
          </cell>
          <cell r="P542">
            <v>0</v>
          </cell>
          <cell r="S542">
            <v>0</v>
          </cell>
          <cell r="V542">
            <v>0</v>
          </cell>
        </row>
        <row r="543">
          <cell r="G543">
            <v>0</v>
          </cell>
          <cell r="J543">
            <v>0</v>
          </cell>
          <cell r="M543">
            <v>0</v>
          </cell>
          <cell r="P543">
            <v>0</v>
          </cell>
          <cell r="S543">
            <v>0</v>
          </cell>
          <cell r="V543">
            <v>0</v>
          </cell>
        </row>
        <row r="544">
          <cell r="G544">
            <v>0</v>
          </cell>
          <cell r="J544">
            <v>0</v>
          </cell>
          <cell r="M544">
            <v>0</v>
          </cell>
          <cell r="P544">
            <v>0</v>
          </cell>
          <cell r="S544">
            <v>0</v>
          </cell>
          <cell r="V544">
            <v>0</v>
          </cell>
        </row>
        <row r="545">
          <cell r="G545">
            <v>0</v>
          </cell>
          <cell r="J545">
            <v>0</v>
          </cell>
          <cell r="M545">
            <v>0</v>
          </cell>
          <cell r="P545">
            <v>0</v>
          </cell>
          <cell r="S545">
            <v>0</v>
          </cell>
          <cell r="V545">
            <v>0</v>
          </cell>
        </row>
        <row r="546">
          <cell r="G546">
            <v>0</v>
          </cell>
          <cell r="J546">
            <v>0</v>
          </cell>
          <cell r="M546">
            <v>0</v>
          </cell>
          <cell r="P546">
            <v>0</v>
          </cell>
          <cell r="S546">
            <v>0</v>
          </cell>
          <cell r="V546">
            <v>0</v>
          </cell>
        </row>
        <row r="547">
          <cell r="G547">
            <v>0</v>
          </cell>
          <cell r="J547">
            <v>0</v>
          </cell>
          <cell r="M547">
            <v>0</v>
          </cell>
          <cell r="P547">
            <v>0</v>
          </cell>
          <cell r="S547">
            <v>0</v>
          </cell>
          <cell r="V547">
            <v>0</v>
          </cell>
        </row>
        <row r="548">
          <cell r="G548">
            <v>0</v>
          </cell>
          <cell r="J548">
            <v>0</v>
          </cell>
          <cell r="M548">
            <v>0</v>
          </cell>
          <cell r="P548">
            <v>0</v>
          </cell>
          <cell r="S548">
            <v>0</v>
          </cell>
          <cell r="V548">
            <v>0</v>
          </cell>
        </row>
        <row r="549">
          <cell r="G549">
            <v>0</v>
          </cell>
          <cell r="J549">
            <v>0</v>
          </cell>
          <cell r="M549">
            <v>0</v>
          </cell>
          <cell r="P549">
            <v>0</v>
          </cell>
          <cell r="S549">
            <v>0</v>
          </cell>
          <cell r="V549">
            <v>0</v>
          </cell>
        </row>
        <row r="550">
          <cell r="G550">
            <v>0</v>
          </cell>
          <cell r="J550">
            <v>0</v>
          </cell>
          <cell r="M550">
            <v>0</v>
          </cell>
          <cell r="P550">
            <v>0</v>
          </cell>
          <cell r="S550">
            <v>0</v>
          </cell>
          <cell r="V550">
            <v>0</v>
          </cell>
        </row>
        <row r="551">
          <cell r="G551">
            <v>0</v>
          </cell>
          <cell r="J551">
            <v>0</v>
          </cell>
          <cell r="M551">
            <v>0</v>
          </cell>
          <cell r="P551">
            <v>0</v>
          </cell>
          <cell r="S551">
            <v>0</v>
          </cell>
          <cell r="V551">
            <v>0</v>
          </cell>
        </row>
        <row r="552">
          <cell r="G552">
            <v>0</v>
          </cell>
          <cell r="J552">
            <v>0</v>
          </cell>
          <cell r="M552">
            <v>0</v>
          </cell>
          <cell r="P552">
            <v>0</v>
          </cell>
          <cell r="S552">
            <v>0</v>
          </cell>
          <cell r="V552">
            <v>0</v>
          </cell>
        </row>
        <row r="553">
          <cell r="G553">
            <v>0</v>
          </cell>
          <cell r="J553">
            <v>0</v>
          </cell>
          <cell r="M553">
            <v>0</v>
          </cell>
          <cell r="P553">
            <v>0</v>
          </cell>
          <cell r="S553">
            <v>0</v>
          </cell>
          <cell r="V553">
            <v>0</v>
          </cell>
        </row>
        <row r="554">
          <cell r="G554">
            <v>0</v>
          </cell>
          <cell r="J554">
            <v>0</v>
          </cell>
          <cell r="M554">
            <v>0</v>
          </cell>
          <cell r="P554">
            <v>0</v>
          </cell>
          <cell r="S554">
            <v>0</v>
          </cell>
          <cell r="V554">
            <v>0</v>
          </cell>
        </row>
        <row r="555">
          <cell r="G555">
            <v>0</v>
          </cell>
          <cell r="J555">
            <v>0</v>
          </cell>
          <cell r="M555">
            <v>0</v>
          </cell>
          <cell r="P555">
            <v>0</v>
          </cell>
          <cell r="S555">
            <v>0</v>
          </cell>
          <cell r="V555">
            <v>0</v>
          </cell>
        </row>
        <row r="556">
          <cell r="G556">
            <v>0</v>
          </cell>
          <cell r="J556">
            <v>0</v>
          </cell>
          <cell r="M556">
            <v>0</v>
          </cell>
          <cell r="P556">
            <v>0</v>
          </cell>
          <cell r="S556">
            <v>0</v>
          </cell>
          <cell r="V556">
            <v>0</v>
          </cell>
        </row>
        <row r="557">
          <cell r="G557">
            <v>0</v>
          </cell>
          <cell r="J557">
            <v>0</v>
          </cell>
          <cell r="M557">
            <v>0</v>
          </cell>
          <cell r="P557">
            <v>0</v>
          </cell>
          <cell r="S557">
            <v>0</v>
          </cell>
          <cell r="V557">
            <v>0</v>
          </cell>
        </row>
        <row r="558">
          <cell r="G558">
            <v>0</v>
          </cell>
          <cell r="J558">
            <v>0</v>
          </cell>
          <cell r="M558">
            <v>0</v>
          </cell>
          <cell r="P558">
            <v>0</v>
          </cell>
          <cell r="S558">
            <v>0</v>
          </cell>
          <cell r="V558">
            <v>0</v>
          </cell>
        </row>
        <row r="559">
          <cell r="G559">
            <v>0</v>
          </cell>
          <cell r="J559">
            <v>0</v>
          </cell>
          <cell r="M559">
            <v>0</v>
          </cell>
          <cell r="P559">
            <v>0</v>
          </cell>
          <cell r="S559">
            <v>0</v>
          </cell>
          <cell r="V559">
            <v>0</v>
          </cell>
        </row>
        <row r="560">
          <cell r="G560">
            <v>0</v>
          </cell>
          <cell r="J560">
            <v>0</v>
          </cell>
          <cell r="M560">
            <v>0</v>
          </cell>
          <cell r="P560">
            <v>0</v>
          </cell>
          <cell r="S560">
            <v>0</v>
          </cell>
          <cell r="V560">
            <v>0</v>
          </cell>
        </row>
        <row r="561">
          <cell r="G561">
            <v>0</v>
          </cell>
          <cell r="J561">
            <v>0</v>
          </cell>
          <cell r="M561">
            <v>0</v>
          </cell>
          <cell r="P561">
            <v>0</v>
          </cell>
          <cell r="S561">
            <v>0</v>
          </cell>
          <cell r="V561">
            <v>0</v>
          </cell>
        </row>
        <row r="562">
          <cell r="G562">
            <v>0</v>
          </cell>
          <cell r="J562">
            <v>0</v>
          </cell>
          <cell r="M562">
            <v>0</v>
          </cell>
          <cell r="P562">
            <v>0</v>
          </cell>
          <cell r="S562">
            <v>0</v>
          </cell>
          <cell r="V562">
            <v>0</v>
          </cell>
        </row>
        <row r="563">
          <cell r="G563">
            <v>0</v>
          </cell>
          <cell r="J563">
            <v>0</v>
          </cell>
          <cell r="M563">
            <v>0</v>
          </cell>
          <cell r="P563">
            <v>0</v>
          </cell>
          <cell r="S563">
            <v>0</v>
          </cell>
          <cell r="V563">
            <v>0</v>
          </cell>
        </row>
        <row r="564">
          <cell r="G564">
            <v>0</v>
          </cell>
          <cell r="J564">
            <v>0</v>
          </cell>
          <cell r="M564">
            <v>0</v>
          </cell>
          <cell r="P564">
            <v>0</v>
          </cell>
          <cell r="S564">
            <v>0</v>
          </cell>
          <cell r="V564">
            <v>0</v>
          </cell>
        </row>
        <row r="565">
          <cell r="G565">
            <v>0</v>
          </cell>
          <cell r="J565">
            <v>0</v>
          </cell>
          <cell r="M565">
            <v>0</v>
          </cell>
          <cell r="P565">
            <v>0</v>
          </cell>
          <cell r="S565">
            <v>0</v>
          </cell>
          <cell r="V565">
            <v>0</v>
          </cell>
        </row>
        <row r="566">
          <cell r="G566">
            <v>0</v>
          </cell>
          <cell r="J566">
            <v>0</v>
          </cell>
          <cell r="M566">
            <v>0</v>
          </cell>
          <cell r="P566">
            <v>0</v>
          </cell>
          <cell r="S566">
            <v>0</v>
          </cell>
          <cell r="V566">
            <v>0</v>
          </cell>
        </row>
        <row r="567">
          <cell r="G567">
            <v>0</v>
          </cell>
          <cell r="J567">
            <v>0</v>
          </cell>
          <cell r="M567">
            <v>0</v>
          </cell>
          <cell r="P567">
            <v>0</v>
          </cell>
          <cell r="S567">
            <v>0</v>
          </cell>
          <cell r="V567">
            <v>0</v>
          </cell>
        </row>
        <row r="568">
          <cell r="G568">
            <v>0</v>
          </cell>
          <cell r="J568">
            <v>0</v>
          </cell>
          <cell r="M568">
            <v>0</v>
          </cell>
          <cell r="P568">
            <v>0</v>
          </cell>
          <cell r="S568">
            <v>0</v>
          </cell>
          <cell r="V568">
            <v>0</v>
          </cell>
        </row>
        <row r="569">
          <cell r="G569">
            <v>0</v>
          </cell>
          <cell r="J569">
            <v>0</v>
          </cell>
          <cell r="M569">
            <v>0</v>
          </cell>
          <cell r="P569">
            <v>0</v>
          </cell>
          <cell r="S569">
            <v>0</v>
          </cell>
          <cell r="V569">
            <v>0</v>
          </cell>
        </row>
        <row r="570">
          <cell r="G570">
            <v>0</v>
          </cell>
          <cell r="J570">
            <v>0</v>
          </cell>
          <cell r="M570">
            <v>0</v>
          </cell>
          <cell r="P570">
            <v>0</v>
          </cell>
          <cell r="S570">
            <v>0</v>
          </cell>
          <cell r="V570">
            <v>0</v>
          </cell>
        </row>
        <row r="571">
          <cell r="G571">
            <v>0</v>
          </cell>
          <cell r="J571">
            <v>0</v>
          </cell>
          <cell r="M571">
            <v>0</v>
          </cell>
          <cell r="P571">
            <v>0</v>
          </cell>
          <cell r="S571">
            <v>0</v>
          </cell>
          <cell r="V571">
            <v>0</v>
          </cell>
        </row>
        <row r="572">
          <cell r="G572">
            <v>0</v>
          </cell>
          <cell r="J572">
            <v>0</v>
          </cell>
          <cell r="M572">
            <v>0</v>
          </cell>
          <cell r="P572">
            <v>0</v>
          </cell>
          <cell r="S572">
            <v>0</v>
          </cell>
          <cell r="V572">
            <v>0</v>
          </cell>
        </row>
        <row r="573">
          <cell r="G573">
            <v>0</v>
          </cell>
          <cell r="J573">
            <v>0</v>
          </cell>
          <cell r="M573">
            <v>0</v>
          </cell>
          <cell r="P573">
            <v>0</v>
          </cell>
          <cell r="S573">
            <v>0</v>
          </cell>
          <cell r="V573">
            <v>0</v>
          </cell>
        </row>
        <row r="574">
          <cell r="G574">
            <v>0</v>
          </cell>
          <cell r="J574">
            <v>0</v>
          </cell>
          <cell r="M574">
            <v>0</v>
          </cell>
          <cell r="P574">
            <v>0</v>
          </cell>
          <cell r="S574">
            <v>0</v>
          </cell>
          <cell r="V574">
            <v>0</v>
          </cell>
        </row>
        <row r="575">
          <cell r="G575">
            <v>0</v>
          </cell>
          <cell r="J575">
            <v>0</v>
          </cell>
          <cell r="M575">
            <v>0</v>
          </cell>
          <cell r="P575">
            <v>0</v>
          </cell>
          <cell r="S575">
            <v>0</v>
          </cell>
          <cell r="V575">
            <v>0</v>
          </cell>
        </row>
        <row r="576">
          <cell r="G576">
            <v>0</v>
          </cell>
          <cell r="J576">
            <v>0</v>
          </cell>
          <cell r="M576">
            <v>0</v>
          </cell>
          <cell r="P576">
            <v>0</v>
          </cell>
          <cell r="S576">
            <v>0</v>
          </cell>
          <cell r="V576">
            <v>0</v>
          </cell>
        </row>
        <row r="577">
          <cell r="G577">
            <v>0</v>
          </cell>
          <cell r="J577">
            <v>0</v>
          </cell>
          <cell r="M577">
            <v>0</v>
          </cell>
          <cell r="P577">
            <v>0</v>
          </cell>
          <cell r="S577">
            <v>0</v>
          </cell>
          <cell r="V577">
            <v>0</v>
          </cell>
        </row>
        <row r="578">
          <cell r="G578">
            <v>0</v>
          </cell>
          <cell r="J578">
            <v>0</v>
          </cell>
          <cell r="M578">
            <v>0</v>
          </cell>
          <cell r="P578">
            <v>0</v>
          </cell>
          <cell r="S578">
            <v>0</v>
          </cell>
          <cell r="V578">
            <v>0</v>
          </cell>
        </row>
        <row r="579">
          <cell r="G579">
            <v>0</v>
          </cell>
          <cell r="J579">
            <v>0</v>
          </cell>
          <cell r="M579">
            <v>0</v>
          </cell>
          <cell r="P579">
            <v>0</v>
          </cell>
          <cell r="S579">
            <v>0</v>
          </cell>
          <cell r="V579">
            <v>0</v>
          </cell>
        </row>
        <row r="580">
          <cell r="G580">
            <v>0</v>
          </cell>
          <cell r="J580">
            <v>0</v>
          </cell>
          <cell r="M580">
            <v>0</v>
          </cell>
          <cell r="P580">
            <v>0</v>
          </cell>
          <cell r="S580">
            <v>0</v>
          </cell>
          <cell r="V580">
            <v>0</v>
          </cell>
        </row>
        <row r="581">
          <cell r="G581">
            <v>0</v>
          </cell>
          <cell r="J581">
            <v>0</v>
          </cell>
          <cell r="M581">
            <v>0</v>
          </cell>
          <cell r="P581">
            <v>0</v>
          </cell>
          <cell r="S581">
            <v>0</v>
          </cell>
          <cell r="V581">
            <v>0</v>
          </cell>
        </row>
        <row r="582">
          <cell r="G582">
            <v>0</v>
          </cell>
          <cell r="J582">
            <v>0</v>
          </cell>
          <cell r="M582">
            <v>0</v>
          </cell>
          <cell r="P582">
            <v>0</v>
          </cell>
          <cell r="S582">
            <v>0</v>
          </cell>
          <cell r="V582">
            <v>0</v>
          </cell>
        </row>
        <row r="583">
          <cell r="G583">
            <v>0</v>
          </cell>
          <cell r="J583">
            <v>0</v>
          </cell>
          <cell r="M583">
            <v>0</v>
          </cell>
          <cell r="P583">
            <v>0</v>
          </cell>
          <cell r="S583">
            <v>0</v>
          </cell>
          <cell r="V583">
            <v>0</v>
          </cell>
        </row>
        <row r="584">
          <cell r="G584">
            <v>0</v>
          </cell>
          <cell r="J584">
            <v>0</v>
          </cell>
          <cell r="M584">
            <v>0</v>
          </cell>
          <cell r="P584">
            <v>0</v>
          </cell>
          <cell r="S584">
            <v>0</v>
          </cell>
          <cell r="V584">
            <v>0</v>
          </cell>
        </row>
        <row r="585">
          <cell r="G585">
            <v>0</v>
          </cell>
          <cell r="J585">
            <v>0</v>
          </cell>
          <cell r="M585">
            <v>0</v>
          </cell>
          <cell r="P585">
            <v>0</v>
          </cell>
          <cell r="S585">
            <v>0</v>
          </cell>
          <cell r="V585">
            <v>0</v>
          </cell>
        </row>
        <row r="586">
          <cell r="G586">
            <v>0</v>
          </cell>
          <cell r="J586">
            <v>0</v>
          </cell>
          <cell r="M586">
            <v>0</v>
          </cell>
          <cell r="P586">
            <v>0</v>
          </cell>
          <cell r="S586">
            <v>0</v>
          </cell>
          <cell r="V586">
            <v>0</v>
          </cell>
        </row>
        <row r="587">
          <cell r="G587">
            <v>0</v>
          </cell>
          <cell r="J587">
            <v>0</v>
          </cell>
          <cell r="M587">
            <v>0</v>
          </cell>
          <cell r="P587">
            <v>0</v>
          </cell>
          <cell r="S587">
            <v>0</v>
          </cell>
          <cell r="V587">
            <v>0</v>
          </cell>
        </row>
        <row r="588">
          <cell r="G588">
            <v>0</v>
          </cell>
          <cell r="J588">
            <v>0</v>
          </cell>
          <cell r="M588">
            <v>0</v>
          </cell>
          <cell r="P588">
            <v>0</v>
          </cell>
          <cell r="S588">
            <v>0</v>
          </cell>
          <cell r="V588">
            <v>0</v>
          </cell>
        </row>
        <row r="589">
          <cell r="G589">
            <v>0</v>
          </cell>
          <cell r="J589">
            <v>0</v>
          </cell>
          <cell r="M589">
            <v>0</v>
          </cell>
          <cell r="P589">
            <v>0</v>
          </cell>
          <cell r="S589">
            <v>0</v>
          </cell>
          <cell r="V589">
            <v>0</v>
          </cell>
        </row>
        <row r="590">
          <cell r="G590">
            <v>0</v>
          </cell>
          <cell r="J590">
            <v>0</v>
          </cell>
          <cell r="M590">
            <v>0</v>
          </cell>
          <cell r="P590">
            <v>0</v>
          </cell>
          <cell r="S590">
            <v>0</v>
          </cell>
          <cell r="V590">
            <v>0</v>
          </cell>
        </row>
        <row r="591">
          <cell r="G591">
            <v>0</v>
          </cell>
          <cell r="J591">
            <v>0</v>
          </cell>
          <cell r="M591">
            <v>0</v>
          </cell>
          <cell r="P591">
            <v>0</v>
          </cell>
          <cell r="S591">
            <v>0</v>
          </cell>
          <cell r="V591">
            <v>0</v>
          </cell>
        </row>
        <row r="592">
          <cell r="G592">
            <v>0</v>
          </cell>
          <cell r="J592">
            <v>0</v>
          </cell>
          <cell r="M592">
            <v>0</v>
          </cell>
          <cell r="P592">
            <v>0</v>
          </cell>
          <cell r="S592">
            <v>0</v>
          </cell>
          <cell r="V592">
            <v>0</v>
          </cell>
        </row>
        <row r="593">
          <cell r="G593">
            <v>0</v>
          </cell>
          <cell r="J593">
            <v>0</v>
          </cell>
          <cell r="M593">
            <v>0</v>
          </cell>
          <cell r="P593">
            <v>0</v>
          </cell>
          <cell r="S593">
            <v>0</v>
          </cell>
          <cell r="V593">
            <v>0</v>
          </cell>
        </row>
        <row r="594">
          <cell r="G594">
            <v>0</v>
          </cell>
          <cell r="J594">
            <v>0</v>
          </cell>
          <cell r="M594">
            <v>0</v>
          </cell>
          <cell r="P594">
            <v>0</v>
          </cell>
          <cell r="S594">
            <v>0</v>
          </cell>
          <cell r="V594">
            <v>0</v>
          </cell>
        </row>
        <row r="595">
          <cell r="G595">
            <v>0</v>
          </cell>
          <cell r="J595">
            <v>0</v>
          </cell>
          <cell r="M595">
            <v>0</v>
          </cell>
          <cell r="P595">
            <v>0</v>
          </cell>
          <cell r="S595">
            <v>0</v>
          </cell>
          <cell r="V595">
            <v>0</v>
          </cell>
        </row>
        <row r="596">
          <cell r="G596">
            <v>0</v>
          </cell>
          <cell r="J596">
            <v>0</v>
          </cell>
          <cell r="M596">
            <v>0</v>
          </cell>
          <cell r="P596">
            <v>0</v>
          </cell>
          <cell r="S596">
            <v>0</v>
          </cell>
          <cell r="V596">
            <v>0</v>
          </cell>
        </row>
        <row r="597">
          <cell r="G597">
            <v>0</v>
          </cell>
          <cell r="J597">
            <v>0</v>
          </cell>
          <cell r="M597">
            <v>0</v>
          </cell>
          <cell r="P597">
            <v>0</v>
          </cell>
          <cell r="S597">
            <v>0</v>
          </cell>
          <cell r="V597">
            <v>0</v>
          </cell>
        </row>
        <row r="598">
          <cell r="G598">
            <v>0</v>
          </cell>
          <cell r="J598">
            <v>0</v>
          </cell>
          <cell r="M598">
            <v>0</v>
          </cell>
          <cell r="P598">
            <v>0</v>
          </cell>
          <cell r="S598">
            <v>0</v>
          </cell>
          <cell r="V598">
            <v>0</v>
          </cell>
        </row>
        <row r="599">
          <cell r="G599">
            <v>0</v>
          </cell>
          <cell r="J599">
            <v>0</v>
          </cell>
          <cell r="M599">
            <v>0</v>
          </cell>
          <cell r="P599">
            <v>0</v>
          </cell>
          <cell r="S599">
            <v>0</v>
          </cell>
          <cell r="V599">
            <v>0</v>
          </cell>
        </row>
        <row r="600">
          <cell r="G600">
            <v>0</v>
          </cell>
          <cell r="J600">
            <v>0</v>
          </cell>
          <cell r="M600">
            <v>0</v>
          </cell>
          <cell r="P600">
            <v>0</v>
          </cell>
          <cell r="S600">
            <v>0</v>
          </cell>
          <cell r="V600">
            <v>0</v>
          </cell>
        </row>
        <row r="601">
          <cell r="G601">
            <v>0</v>
          </cell>
          <cell r="J601">
            <v>0</v>
          </cell>
          <cell r="M601">
            <v>0</v>
          </cell>
          <cell r="P601">
            <v>0</v>
          </cell>
          <cell r="S601">
            <v>0</v>
          </cell>
          <cell r="V601">
            <v>0</v>
          </cell>
        </row>
        <row r="602">
          <cell r="G602">
            <v>0</v>
          </cell>
          <cell r="J602">
            <v>0</v>
          </cell>
          <cell r="M602">
            <v>0</v>
          </cell>
          <cell r="P602">
            <v>0</v>
          </cell>
          <cell r="S602">
            <v>0</v>
          </cell>
          <cell r="V602">
            <v>0</v>
          </cell>
        </row>
        <row r="603">
          <cell r="G603">
            <v>0</v>
          </cell>
          <cell r="J603">
            <v>0</v>
          </cell>
          <cell r="M603">
            <v>0</v>
          </cell>
          <cell r="P603">
            <v>0</v>
          </cell>
          <cell r="S603">
            <v>0</v>
          </cell>
          <cell r="V603">
            <v>0</v>
          </cell>
        </row>
        <row r="604">
          <cell r="G604">
            <v>0</v>
          </cell>
          <cell r="J604">
            <v>0</v>
          </cell>
          <cell r="M604">
            <v>0</v>
          </cell>
          <cell r="P604">
            <v>0</v>
          </cell>
          <cell r="S604">
            <v>0</v>
          </cell>
          <cell r="V604">
            <v>0</v>
          </cell>
        </row>
        <row r="605">
          <cell r="G605">
            <v>0</v>
          </cell>
          <cell r="J605">
            <v>0</v>
          </cell>
          <cell r="M605">
            <v>0</v>
          </cell>
          <cell r="P605">
            <v>0</v>
          </cell>
          <cell r="S605">
            <v>0</v>
          </cell>
          <cell r="V605">
            <v>0</v>
          </cell>
        </row>
        <row r="606">
          <cell r="G606">
            <v>0</v>
          </cell>
          <cell r="J606">
            <v>0</v>
          </cell>
          <cell r="M606">
            <v>0</v>
          </cell>
          <cell r="P606">
            <v>0</v>
          </cell>
          <cell r="S606">
            <v>0</v>
          </cell>
          <cell r="V606">
            <v>0</v>
          </cell>
        </row>
        <row r="607">
          <cell r="G607">
            <v>0</v>
          </cell>
          <cell r="J607">
            <v>0</v>
          </cell>
          <cell r="M607">
            <v>0</v>
          </cell>
          <cell r="P607">
            <v>0</v>
          </cell>
          <cell r="S607">
            <v>0</v>
          </cell>
          <cell r="V607">
            <v>0</v>
          </cell>
        </row>
        <row r="608">
          <cell r="G608">
            <v>0</v>
          </cell>
          <cell r="J608">
            <v>0</v>
          </cell>
          <cell r="M608">
            <v>0</v>
          </cell>
          <cell r="P608">
            <v>0</v>
          </cell>
          <cell r="S608">
            <v>0</v>
          </cell>
          <cell r="V608">
            <v>0</v>
          </cell>
        </row>
        <row r="609">
          <cell r="G609">
            <v>0</v>
          </cell>
          <cell r="J609">
            <v>0</v>
          </cell>
          <cell r="M609">
            <v>0</v>
          </cell>
          <cell r="P609">
            <v>0</v>
          </cell>
          <cell r="S609">
            <v>0</v>
          </cell>
          <cell r="V609">
            <v>0</v>
          </cell>
        </row>
        <row r="610">
          <cell r="G610">
            <v>0</v>
          </cell>
          <cell r="J610">
            <v>0</v>
          </cell>
          <cell r="M610">
            <v>0</v>
          </cell>
          <cell r="P610">
            <v>0</v>
          </cell>
          <cell r="S610">
            <v>0</v>
          </cell>
          <cell r="V610">
            <v>0</v>
          </cell>
        </row>
        <row r="611">
          <cell r="G611">
            <v>0</v>
          </cell>
          <cell r="J611">
            <v>0</v>
          </cell>
          <cell r="M611">
            <v>0</v>
          </cell>
          <cell r="P611">
            <v>0</v>
          </cell>
          <cell r="S611">
            <v>0</v>
          </cell>
          <cell r="V611">
            <v>0</v>
          </cell>
        </row>
        <row r="612">
          <cell r="G612">
            <v>0</v>
          </cell>
          <cell r="J612">
            <v>0</v>
          </cell>
          <cell r="M612">
            <v>0</v>
          </cell>
          <cell r="P612">
            <v>0</v>
          </cell>
          <cell r="S612">
            <v>0</v>
          </cell>
          <cell r="V612">
            <v>0</v>
          </cell>
        </row>
        <row r="613">
          <cell r="G613">
            <v>0</v>
          </cell>
          <cell r="J613">
            <v>0</v>
          </cell>
          <cell r="M613">
            <v>0</v>
          </cell>
          <cell r="P613">
            <v>0</v>
          </cell>
          <cell r="S613">
            <v>0</v>
          </cell>
          <cell r="V613">
            <v>0</v>
          </cell>
        </row>
        <row r="614">
          <cell r="G614">
            <v>0</v>
          </cell>
          <cell r="J614">
            <v>0</v>
          </cell>
          <cell r="M614">
            <v>0</v>
          </cell>
          <cell r="P614">
            <v>0</v>
          </cell>
          <cell r="S614">
            <v>0</v>
          </cell>
          <cell r="V614">
            <v>0</v>
          </cell>
        </row>
        <row r="615">
          <cell r="G615">
            <v>0</v>
          </cell>
          <cell r="J615">
            <v>0</v>
          </cell>
          <cell r="M615">
            <v>0</v>
          </cell>
          <cell r="P615">
            <v>0</v>
          </cell>
          <cell r="S615">
            <v>0</v>
          </cell>
          <cell r="V615">
            <v>0</v>
          </cell>
        </row>
        <row r="616">
          <cell r="G616">
            <v>0</v>
          </cell>
          <cell r="J616">
            <v>0</v>
          </cell>
          <cell r="M616">
            <v>0</v>
          </cell>
          <cell r="P616">
            <v>0</v>
          </cell>
          <cell r="S616">
            <v>0</v>
          </cell>
          <cell r="V616">
            <v>0</v>
          </cell>
        </row>
        <row r="617">
          <cell r="G617">
            <v>0</v>
          </cell>
          <cell r="J617">
            <v>0</v>
          </cell>
          <cell r="M617">
            <v>0</v>
          </cell>
          <cell r="P617">
            <v>0</v>
          </cell>
          <cell r="S617">
            <v>0</v>
          </cell>
          <cell r="V617">
            <v>0</v>
          </cell>
        </row>
        <row r="618">
          <cell r="G618">
            <v>0</v>
          </cell>
          <cell r="J618">
            <v>0</v>
          </cell>
          <cell r="M618">
            <v>0</v>
          </cell>
          <cell r="P618">
            <v>0</v>
          </cell>
          <cell r="S618">
            <v>0</v>
          </cell>
          <cell r="V618">
            <v>0</v>
          </cell>
        </row>
        <row r="619">
          <cell r="G619">
            <v>0</v>
          </cell>
          <cell r="J619">
            <v>0</v>
          </cell>
          <cell r="M619">
            <v>0</v>
          </cell>
          <cell r="P619">
            <v>0</v>
          </cell>
          <cell r="S619">
            <v>0</v>
          </cell>
          <cell r="V619">
            <v>0</v>
          </cell>
        </row>
        <row r="620">
          <cell r="G620">
            <v>0</v>
          </cell>
          <cell r="J620">
            <v>0</v>
          </cell>
          <cell r="M620">
            <v>0</v>
          </cell>
          <cell r="P620">
            <v>0</v>
          </cell>
          <cell r="S620">
            <v>0</v>
          </cell>
          <cell r="V620">
            <v>0</v>
          </cell>
        </row>
        <row r="621">
          <cell r="G621">
            <v>0</v>
          </cell>
          <cell r="J621">
            <v>0</v>
          </cell>
          <cell r="M621">
            <v>0</v>
          </cell>
          <cell r="P621">
            <v>0</v>
          </cell>
          <cell r="S621">
            <v>0</v>
          </cell>
          <cell r="V621">
            <v>0</v>
          </cell>
        </row>
        <row r="622">
          <cell r="G622">
            <v>0</v>
          </cell>
          <cell r="J622">
            <v>0</v>
          </cell>
          <cell r="M622">
            <v>0</v>
          </cell>
          <cell r="P622">
            <v>0</v>
          </cell>
          <cell r="S622">
            <v>0</v>
          </cell>
          <cell r="V622">
            <v>0</v>
          </cell>
        </row>
        <row r="623">
          <cell r="G623">
            <v>0</v>
          </cell>
          <cell r="J623">
            <v>0</v>
          </cell>
          <cell r="M623">
            <v>0</v>
          </cell>
          <cell r="P623">
            <v>0</v>
          </cell>
          <cell r="S623">
            <v>0</v>
          </cell>
          <cell r="V623">
            <v>0</v>
          </cell>
        </row>
        <row r="624">
          <cell r="G624">
            <v>0</v>
          </cell>
          <cell r="J624">
            <v>0</v>
          </cell>
          <cell r="M624">
            <v>0</v>
          </cell>
          <cell r="P624">
            <v>0</v>
          </cell>
          <cell r="S624">
            <v>0</v>
          </cell>
          <cell r="V624">
            <v>0</v>
          </cell>
        </row>
        <row r="625">
          <cell r="G625">
            <v>0</v>
          </cell>
          <cell r="J625">
            <v>0</v>
          </cell>
          <cell r="M625">
            <v>0</v>
          </cell>
          <cell r="P625">
            <v>0</v>
          </cell>
          <cell r="S625">
            <v>0</v>
          </cell>
          <cell r="V625">
            <v>0</v>
          </cell>
        </row>
        <row r="626">
          <cell r="G626">
            <v>0</v>
          </cell>
          <cell r="J626">
            <v>0</v>
          </cell>
          <cell r="M626">
            <v>0</v>
          </cell>
          <cell r="P626">
            <v>0</v>
          </cell>
          <cell r="S626">
            <v>0</v>
          </cell>
          <cell r="V626">
            <v>0</v>
          </cell>
        </row>
        <row r="627">
          <cell r="G627">
            <v>0</v>
          </cell>
          <cell r="J627">
            <v>0</v>
          </cell>
          <cell r="M627">
            <v>0</v>
          </cell>
          <cell r="P627">
            <v>0</v>
          </cell>
          <cell r="S627">
            <v>0</v>
          </cell>
          <cell r="V627">
            <v>0</v>
          </cell>
        </row>
        <row r="628">
          <cell r="G628">
            <v>0</v>
          </cell>
          <cell r="J628">
            <v>0</v>
          </cell>
          <cell r="M628">
            <v>0</v>
          </cell>
          <cell r="P628">
            <v>0</v>
          </cell>
          <cell r="S628">
            <v>0</v>
          </cell>
          <cell r="V628">
            <v>0</v>
          </cell>
        </row>
        <row r="629">
          <cell r="G629">
            <v>0</v>
          </cell>
          <cell r="J629">
            <v>0</v>
          </cell>
          <cell r="M629">
            <v>0</v>
          </cell>
          <cell r="P629">
            <v>0</v>
          </cell>
          <cell r="S629">
            <v>0</v>
          </cell>
          <cell r="V629">
            <v>0</v>
          </cell>
        </row>
        <row r="630">
          <cell r="G630">
            <v>0</v>
          </cell>
          <cell r="J630">
            <v>0</v>
          </cell>
          <cell r="M630">
            <v>0</v>
          </cell>
          <cell r="P630">
            <v>0</v>
          </cell>
          <cell r="S630">
            <v>0</v>
          </cell>
          <cell r="V630">
            <v>0</v>
          </cell>
        </row>
        <row r="631">
          <cell r="G631">
            <v>0</v>
          </cell>
          <cell r="J631">
            <v>0</v>
          </cell>
          <cell r="M631">
            <v>0</v>
          </cell>
          <cell r="P631">
            <v>0</v>
          </cell>
          <cell r="S631">
            <v>0</v>
          </cell>
          <cell r="V631">
            <v>0</v>
          </cell>
        </row>
        <row r="632">
          <cell r="G632">
            <v>0</v>
          </cell>
          <cell r="J632">
            <v>0</v>
          </cell>
          <cell r="M632">
            <v>0</v>
          </cell>
          <cell r="P632">
            <v>0</v>
          </cell>
          <cell r="S632">
            <v>0</v>
          </cell>
          <cell r="V632">
            <v>0</v>
          </cell>
        </row>
        <row r="633">
          <cell r="G633">
            <v>0</v>
          </cell>
          <cell r="J633">
            <v>0</v>
          </cell>
          <cell r="M633">
            <v>0</v>
          </cell>
          <cell r="P633">
            <v>0</v>
          </cell>
          <cell r="S633">
            <v>0</v>
          </cell>
          <cell r="V633">
            <v>0</v>
          </cell>
        </row>
        <row r="634">
          <cell r="G634">
            <v>0</v>
          </cell>
          <cell r="J634">
            <v>0</v>
          </cell>
          <cell r="M634">
            <v>0</v>
          </cell>
          <cell r="P634">
            <v>0</v>
          </cell>
          <cell r="S634">
            <v>0</v>
          </cell>
          <cell r="V634">
            <v>0</v>
          </cell>
        </row>
        <row r="635">
          <cell r="G635">
            <v>0</v>
          </cell>
          <cell r="J635">
            <v>0</v>
          </cell>
          <cell r="M635">
            <v>0</v>
          </cell>
          <cell r="P635">
            <v>0</v>
          </cell>
          <cell r="S635">
            <v>0</v>
          </cell>
          <cell r="V635">
            <v>0</v>
          </cell>
        </row>
        <row r="636">
          <cell r="G636">
            <v>0</v>
          </cell>
          <cell r="J636">
            <v>0</v>
          </cell>
          <cell r="M636">
            <v>0</v>
          </cell>
          <cell r="P636">
            <v>0</v>
          </cell>
          <cell r="S636">
            <v>0</v>
          </cell>
          <cell r="V636">
            <v>0</v>
          </cell>
        </row>
        <row r="637">
          <cell r="G637">
            <v>0</v>
          </cell>
          <cell r="J637">
            <v>0</v>
          </cell>
          <cell r="M637">
            <v>0</v>
          </cell>
          <cell r="P637">
            <v>0</v>
          </cell>
          <cell r="S637">
            <v>0</v>
          </cell>
          <cell r="V637">
            <v>0</v>
          </cell>
        </row>
        <row r="638">
          <cell r="G638">
            <v>0</v>
          </cell>
          <cell r="J638">
            <v>0</v>
          </cell>
          <cell r="M638">
            <v>0</v>
          </cell>
          <cell r="P638">
            <v>0</v>
          </cell>
          <cell r="S638">
            <v>0</v>
          </cell>
          <cell r="V638">
            <v>0</v>
          </cell>
        </row>
        <row r="639">
          <cell r="G639">
            <v>0</v>
          </cell>
          <cell r="J639">
            <v>0</v>
          </cell>
          <cell r="M639">
            <v>0</v>
          </cell>
          <cell r="P639">
            <v>0</v>
          </cell>
          <cell r="S639">
            <v>0</v>
          </cell>
          <cell r="V639">
            <v>0</v>
          </cell>
        </row>
        <row r="640">
          <cell r="G640">
            <v>0</v>
          </cell>
          <cell r="J640">
            <v>0</v>
          </cell>
          <cell r="M640">
            <v>0</v>
          </cell>
          <cell r="P640">
            <v>0</v>
          </cell>
          <cell r="S640">
            <v>0</v>
          </cell>
          <cell r="V640">
            <v>0</v>
          </cell>
        </row>
        <row r="641">
          <cell r="G641">
            <v>0</v>
          </cell>
          <cell r="J641">
            <v>0</v>
          </cell>
          <cell r="M641">
            <v>0</v>
          </cell>
          <cell r="P641">
            <v>0</v>
          </cell>
          <cell r="S641">
            <v>0</v>
          </cell>
          <cell r="V641">
            <v>0</v>
          </cell>
        </row>
        <row r="642">
          <cell r="G642">
            <v>0</v>
          </cell>
          <cell r="J642">
            <v>0</v>
          </cell>
          <cell r="M642">
            <v>0</v>
          </cell>
          <cell r="P642">
            <v>0</v>
          </cell>
          <cell r="S642">
            <v>0</v>
          </cell>
          <cell r="V642">
            <v>0</v>
          </cell>
        </row>
        <row r="643">
          <cell r="G643">
            <v>0</v>
          </cell>
          <cell r="J643">
            <v>0</v>
          </cell>
          <cell r="M643">
            <v>0</v>
          </cell>
          <cell r="P643">
            <v>0</v>
          </cell>
          <cell r="S643">
            <v>0</v>
          </cell>
          <cell r="V643">
            <v>0</v>
          </cell>
        </row>
        <row r="644">
          <cell r="G644">
            <v>0</v>
          </cell>
          <cell r="J644">
            <v>0</v>
          </cell>
          <cell r="M644">
            <v>0</v>
          </cell>
          <cell r="P644">
            <v>0</v>
          </cell>
          <cell r="S644">
            <v>0</v>
          </cell>
          <cell r="V644">
            <v>0</v>
          </cell>
        </row>
        <row r="645">
          <cell r="G645">
            <v>0</v>
          </cell>
          <cell r="J645">
            <v>0</v>
          </cell>
          <cell r="M645">
            <v>0</v>
          </cell>
          <cell r="P645">
            <v>0</v>
          </cell>
          <cell r="S645">
            <v>0</v>
          </cell>
          <cell r="V645">
            <v>0</v>
          </cell>
        </row>
        <row r="646">
          <cell r="G646">
            <v>0</v>
          </cell>
          <cell r="J646">
            <v>0</v>
          </cell>
          <cell r="M646">
            <v>0</v>
          </cell>
          <cell r="P646">
            <v>0</v>
          </cell>
          <cell r="S646">
            <v>0</v>
          </cell>
          <cell r="V646">
            <v>0</v>
          </cell>
        </row>
        <row r="647">
          <cell r="G647">
            <v>0</v>
          </cell>
          <cell r="J647">
            <v>0</v>
          </cell>
          <cell r="M647">
            <v>0</v>
          </cell>
          <cell r="P647">
            <v>0</v>
          </cell>
          <cell r="S647">
            <v>0</v>
          </cell>
          <cell r="V647">
            <v>0</v>
          </cell>
        </row>
        <row r="648">
          <cell r="G648">
            <v>0</v>
          </cell>
          <cell r="J648">
            <v>0</v>
          </cell>
          <cell r="M648">
            <v>0</v>
          </cell>
          <cell r="P648">
            <v>0</v>
          </cell>
          <cell r="S648">
            <v>0</v>
          </cell>
          <cell r="V648">
            <v>0</v>
          </cell>
        </row>
        <row r="649">
          <cell r="G649">
            <v>0</v>
          </cell>
          <cell r="J649">
            <v>0</v>
          </cell>
          <cell r="M649">
            <v>0</v>
          </cell>
          <cell r="P649">
            <v>0</v>
          </cell>
          <cell r="S649">
            <v>0</v>
          </cell>
          <cell r="V649">
            <v>0</v>
          </cell>
        </row>
        <row r="650">
          <cell r="G650">
            <v>0</v>
          </cell>
          <cell r="J650">
            <v>0</v>
          </cell>
          <cell r="M650">
            <v>0</v>
          </cell>
          <cell r="P650">
            <v>0</v>
          </cell>
          <cell r="S650">
            <v>0</v>
          </cell>
          <cell r="V650">
            <v>0</v>
          </cell>
        </row>
        <row r="651">
          <cell r="G651">
            <v>0</v>
          </cell>
          <cell r="J651">
            <v>0</v>
          </cell>
          <cell r="M651">
            <v>0</v>
          </cell>
          <cell r="P651">
            <v>0</v>
          </cell>
          <cell r="S651">
            <v>0</v>
          </cell>
          <cell r="V651">
            <v>0</v>
          </cell>
        </row>
        <row r="652">
          <cell r="G652">
            <v>0</v>
          </cell>
          <cell r="J652">
            <v>0</v>
          </cell>
          <cell r="M652">
            <v>0</v>
          </cell>
          <cell r="P652">
            <v>0</v>
          </cell>
          <cell r="S652">
            <v>0</v>
          </cell>
          <cell r="V652">
            <v>0</v>
          </cell>
        </row>
        <row r="653">
          <cell r="G653">
            <v>0</v>
          </cell>
          <cell r="J653">
            <v>0</v>
          </cell>
          <cell r="M653">
            <v>0</v>
          </cell>
          <cell r="P653">
            <v>0</v>
          </cell>
          <cell r="S653">
            <v>0</v>
          </cell>
          <cell r="V653">
            <v>0</v>
          </cell>
        </row>
        <row r="654">
          <cell r="G654">
            <v>0</v>
          </cell>
          <cell r="J654">
            <v>0</v>
          </cell>
          <cell r="M654">
            <v>0</v>
          </cell>
          <cell r="P654">
            <v>0</v>
          </cell>
          <cell r="S654">
            <v>0</v>
          </cell>
          <cell r="V654">
            <v>0</v>
          </cell>
        </row>
        <row r="655">
          <cell r="G655">
            <v>0</v>
          </cell>
          <cell r="J655">
            <v>0</v>
          </cell>
          <cell r="M655">
            <v>0</v>
          </cell>
          <cell r="P655">
            <v>0</v>
          </cell>
          <cell r="S655">
            <v>0</v>
          </cell>
          <cell r="V655">
            <v>0</v>
          </cell>
        </row>
        <row r="656">
          <cell r="G656">
            <v>0</v>
          </cell>
          <cell r="J656">
            <v>0</v>
          </cell>
          <cell r="M656">
            <v>0</v>
          </cell>
          <cell r="P656">
            <v>0</v>
          </cell>
          <cell r="S656">
            <v>0</v>
          </cell>
          <cell r="V656">
            <v>0</v>
          </cell>
        </row>
        <row r="657">
          <cell r="G657">
            <v>0</v>
          </cell>
          <cell r="J657">
            <v>0</v>
          </cell>
          <cell r="M657">
            <v>0</v>
          </cell>
          <cell r="P657">
            <v>0</v>
          </cell>
          <cell r="S657">
            <v>0</v>
          </cell>
          <cell r="V657">
            <v>0</v>
          </cell>
        </row>
        <row r="658">
          <cell r="G658">
            <v>0</v>
          </cell>
          <cell r="J658">
            <v>0</v>
          </cell>
          <cell r="M658">
            <v>0</v>
          </cell>
          <cell r="P658">
            <v>0</v>
          </cell>
          <cell r="S658">
            <v>0</v>
          </cell>
          <cell r="V658">
            <v>0</v>
          </cell>
        </row>
        <row r="659">
          <cell r="G659">
            <v>0</v>
          </cell>
          <cell r="J659">
            <v>0</v>
          </cell>
          <cell r="M659">
            <v>0</v>
          </cell>
          <cell r="P659">
            <v>0</v>
          </cell>
          <cell r="S659">
            <v>0</v>
          </cell>
          <cell r="V659">
            <v>0</v>
          </cell>
        </row>
        <row r="660">
          <cell r="G660">
            <v>0</v>
          </cell>
          <cell r="J660">
            <v>0</v>
          </cell>
          <cell r="M660">
            <v>0</v>
          </cell>
          <cell r="P660">
            <v>0</v>
          </cell>
          <cell r="S660">
            <v>0</v>
          </cell>
          <cell r="V660">
            <v>0</v>
          </cell>
        </row>
        <row r="661">
          <cell r="G661">
            <v>0</v>
          </cell>
          <cell r="J661">
            <v>0</v>
          </cell>
          <cell r="M661">
            <v>0</v>
          </cell>
          <cell r="P661">
            <v>0</v>
          </cell>
          <cell r="S661">
            <v>0</v>
          </cell>
          <cell r="V661">
            <v>0</v>
          </cell>
        </row>
        <row r="662">
          <cell r="G662">
            <v>0</v>
          </cell>
          <cell r="J662">
            <v>0</v>
          </cell>
          <cell r="M662">
            <v>0</v>
          </cell>
          <cell r="P662">
            <v>0</v>
          </cell>
          <cell r="S662">
            <v>0</v>
          </cell>
          <cell r="V662">
            <v>0</v>
          </cell>
        </row>
        <row r="663">
          <cell r="G663">
            <v>0</v>
          </cell>
          <cell r="J663">
            <v>0</v>
          </cell>
          <cell r="M663">
            <v>0</v>
          </cell>
          <cell r="P663">
            <v>0</v>
          </cell>
          <cell r="S663">
            <v>0</v>
          </cell>
          <cell r="V663">
            <v>0</v>
          </cell>
        </row>
        <row r="664">
          <cell r="G664">
            <v>0</v>
          </cell>
          <cell r="J664">
            <v>0</v>
          </cell>
          <cell r="M664">
            <v>0</v>
          </cell>
          <cell r="P664">
            <v>0</v>
          </cell>
          <cell r="S664">
            <v>0</v>
          </cell>
          <cell r="V664">
            <v>0</v>
          </cell>
        </row>
        <row r="665">
          <cell r="G665">
            <v>0</v>
          </cell>
          <cell r="J665">
            <v>0</v>
          </cell>
          <cell r="M665">
            <v>0</v>
          </cell>
          <cell r="P665">
            <v>0</v>
          </cell>
          <cell r="S665">
            <v>0</v>
          </cell>
          <cell r="V665">
            <v>0</v>
          </cell>
        </row>
        <row r="666">
          <cell r="G666">
            <v>0</v>
          </cell>
          <cell r="J666">
            <v>0</v>
          </cell>
          <cell r="M666">
            <v>0</v>
          </cell>
          <cell r="P666">
            <v>0</v>
          </cell>
          <cell r="S666">
            <v>0</v>
          </cell>
          <cell r="V666">
            <v>0</v>
          </cell>
        </row>
        <row r="667">
          <cell r="G667">
            <v>0</v>
          </cell>
          <cell r="J667">
            <v>0</v>
          </cell>
          <cell r="M667">
            <v>0</v>
          </cell>
          <cell r="P667">
            <v>0</v>
          </cell>
          <cell r="S667">
            <v>0</v>
          </cell>
          <cell r="V667">
            <v>0</v>
          </cell>
        </row>
        <row r="668">
          <cell r="G668">
            <v>0</v>
          </cell>
          <cell r="J668">
            <v>0</v>
          </cell>
          <cell r="M668">
            <v>0</v>
          </cell>
          <cell r="P668">
            <v>0</v>
          </cell>
          <cell r="S668">
            <v>0</v>
          </cell>
          <cell r="V668">
            <v>0</v>
          </cell>
        </row>
        <row r="669">
          <cell r="G669">
            <v>0</v>
          </cell>
          <cell r="J669">
            <v>0</v>
          </cell>
          <cell r="M669">
            <v>0</v>
          </cell>
          <cell r="P669">
            <v>0</v>
          </cell>
          <cell r="S669">
            <v>0</v>
          </cell>
          <cell r="V669">
            <v>0</v>
          </cell>
        </row>
        <row r="670">
          <cell r="G670">
            <v>0</v>
          </cell>
          <cell r="J670">
            <v>0</v>
          </cell>
          <cell r="M670">
            <v>0</v>
          </cell>
          <cell r="P670">
            <v>0</v>
          </cell>
          <cell r="S670">
            <v>0</v>
          </cell>
          <cell r="V670">
            <v>0</v>
          </cell>
        </row>
        <row r="671">
          <cell r="G671">
            <v>0</v>
          </cell>
          <cell r="J671">
            <v>0</v>
          </cell>
          <cell r="M671">
            <v>0</v>
          </cell>
          <cell r="P671">
            <v>0</v>
          </cell>
          <cell r="S671">
            <v>0</v>
          </cell>
          <cell r="V671">
            <v>0</v>
          </cell>
        </row>
        <row r="672">
          <cell r="G672">
            <v>0</v>
          </cell>
          <cell r="J672">
            <v>0</v>
          </cell>
          <cell r="M672">
            <v>0</v>
          </cell>
          <cell r="P672">
            <v>0</v>
          </cell>
          <cell r="S672">
            <v>0</v>
          </cell>
          <cell r="V672">
            <v>0</v>
          </cell>
        </row>
        <row r="673">
          <cell r="G673">
            <v>0</v>
          </cell>
          <cell r="J673">
            <v>0</v>
          </cell>
          <cell r="M673">
            <v>0</v>
          </cell>
          <cell r="P673">
            <v>0</v>
          </cell>
          <cell r="S673">
            <v>0</v>
          </cell>
          <cell r="V673">
            <v>0</v>
          </cell>
        </row>
        <row r="674">
          <cell r="G674">
            <v>0</v>
          </cell>
          <cell r="J674">
            <v>0</v>
          </cell>
          <cell r="M674">
            <v>0</v>
          </cell>
          <cell r="P674">
            <v>0</v>
          </cell>
          <cell r="S674">
            <v>0</v>
          </cell>
          <cell r="V674">
            <v>0</v>
          </cell>
        </row>
        <row r="675">
          <cell r="G675">
            <v>0</v>
          </cell>
          <cell r="J675">
            <v>0</v>
          </cell>
          <cell r="M675">
            <v>0</v>
          </cell>
          <cell r="P675">
            <v>0</v>
          </cell>
          <cell r="S675">
            <v>0</v>
          </cell>
          <cell r="V675">
            <v>0</v>
          </cell>
        </row>
        <row r="676">
          <cell r="G676">
            <v>0</v>
          </cell>
          <cell r="J676">
            <v>0</v>
          </cell>
          <cell r="M676">
            <v>0</v>
          </cell>
          <cell r="P676">
            <v>0</v>
          </cell>
          <cell r="S676">
            <v>0</v>
          </cell>
          <cell r="V676">
            <v>0</v>
          </cell>
        </row>
        <row r="677">
          <cell r="G677">
            <v>0</v>
          </cell>
          <cell r="J677">
            <v>0</v>
          </cell>
          <cell r="M677">
            <v>0</v>
          </cell>
          <cell r="P677">
            <v>0</v>
          </cell>
          <cell r="S677">
            <v>0</v>
          </cell>
          <cell r="V677">
            <v>0</v>
          </cell>
        </row>
        <row r="678">
          <cell r="G678">
            <v>0</v>
          </cell>
          <cell r="J678">
            <v>0</v>
          </cell>
          <cell r="M678">
            <v>0</v>
          </cell>
          <cell r="P678">
            <v>0</v>
          </cell>
          <cell r="S678">
            <v>0</v>
          </cell>
          <cell r="V678">
            <v>0</v>
          </cell>
        </row>
        <row r="679">
          <cell r="G679">
            <v>0</v>
          </cell>
          <cell r="J679">
            <v>0</v>
          </cell>
          <cell r="M679">
            <v>0</v>
          </cell>
          <cell r="P679">
            <v>0</v>
          </cell>
          <cell r="S679">
            <v>0</v>
          </cell>
          <cell r="V679">
            <v>0</v>
          </cell>
        </row>
        <row r="680">
          <cell r="G680">
            <v>0</v>
          </cell>
          <cell r="J680">
            <v>0</v>
          </cell>
          <cell r="M680">
            <v>0</v>
          </cell>
          <cell r="P680">
            <v>0</v>
          </cell>
          <cell r="S680">
            <v>0</v>
          </cell>
          <cell r="V680">
            <v>0</v>
          </cell>
        </row>
        <row r="681">
          <cell r="G681">
            <v>0</v>
          </cell>
          <cell r="J681">
            <v>0</v>
          </cell>
          <cell r="M681">
            <v>0</v>
          </cell>
          <cell r="P681">
            <v>0</v>
          </cell>
          <cell r="S681">
            <v>0</v>
          </cell>
          <cell r="V681">
            <v>0</v>
          </cell>
        </row>
        <row r="682">
          <cell r="G682">
            <v>0</v>
          </cell>
          <cell r="J682">
            <v>0</v>
          </cell>
          <cell r="M682">
            <v>0</v>
          </cell>
          <cell r="P682">
            <v>0</v>
          </cell>
          <cell r="S682">
            <v>0</v>
          </cell>
          <cell r="V682">
            <v>0</v>
          </cell>
        </row>
        <row r="683">
          <cell r="G683">
            <v>0</v>
          </cell>
          <cell r="J683">
            <v>0</v>
          </cell>
          <cell r="M683">
            <v>0</v>
          </cell>
          <cell r="P683">
            <v>0</v>
          </cell>
          <cell r="S683">
            <v>0</v>
          </cell>
          <cell r="V683">
            <v>0</v>
          </cell>
        </row>
        <row r="684">
          <cell r="G684">
            <v>0</v>
          </cell>
          <cell r="J684">
            <v>0</v>
          </cell>
          <cell r="M684">
            <v>0</v>
          </cell>
          <cell r="P684">
            <v>0</v>
          </cell>
          <cell r="S684">
            <v>0</v>
          </cell>
          <cell r="V684">
            <v>0</v>
          </cell>
        </row>
        <row r="685">
          <cell r="G685">
            <v>0</v>
          </cell>
          <cell r="J685">
            <v>0</v>
          </cell>
          <cell r="M685">
            <v>0</v>
          </cell>
          <cell r="P685">
            <v>0</v>
          </cell>
          <cell r="S685">
            <v>0</v>
          </cell>
          <cell r="V685">
            <v>0</v>
          </cell>
        </row>
        <row r="686">
          <cell r="G686">
            <v>0</v>
          </cell>
          <cell r="J686">
            <v>0</v>
          </cell>
          <cell r="M686">
            <v>0</v>
          </cell>
          <cell r="P686">
            <v>0</v>
          </cell>
          <cell r="S686">
            <v>0</v>
          </cell>
          <cell r="V686">
            <v>0</v>
          </cell>
        </row>
        <row r="687">
          <cell r="G687">
            <v>0</v>
          </cell>
          <cell r="J687">
            <v>0</v>
          </cell>
          <cell r="M687">
            <v>0</v>
          </cell>
          <cell r="P687">
            <v>0</v>
          </cell>
          <cell r="S687">
            <v>0</v>
          </cell>
          <cell r="V687">
            <v>0</v>
          </cell>
        </row>
        <row r="688">
          <cell r="G688">
            <v>0</v>
          </cell>
          <cell r="J688">
            <v>0</v>
          </cell>
          <cell r="M688">
            <v>0</v>
          </cell>
          <cell r="P688">
            <v>0</v>
          </cell>
          <cell r="S688">
            <v>0</v>
          </cell>
          <cell r="V688">
            <v>0</v>
          </cell>
        </row>
        <row r="689">
          <cell r="G689">
            <v>0</v>
          </cell>
          <cell r="J689">
            <v>0</v>
          </cell>
          <cell r="M689">
            <v>0</v>
          </cell>
          <cell r="P689">
            <v>0</v>
          </cell>
          <cell r="S689">
            <v>0</v>
          </cell>
          <cell r="V689">
            <v>0</v>
          </cell>
        </row>
        <row r="690">
          <cell r="G690">
            <v>0</v>
          </cell>
          <cell r="J690">
            <v>0</v>
          </cell>
          <cell r="M690">
            <v>0</v>
          </cell>
          <cell r="P690">
            <v>0</v>
          </cell>
          <cell r="S690">
            <v>0</v>
          </cell>
          <cell r="V690">
            <v>0</v>
          </cell>
        </row>
        <row r="691">
          <cell r="G691">
            <v>0</v>
          </cell>
          <cell r="J691">
            <v>0</v>
          </cell>
          <cell r="M691">
            <v>0</v>
          </cell>
          <cell r="P691">
            <v>0</v>
          </cell>
          <cell r="S691">
            <v>0</v>
          </cell>
          <cell r="V691">
            <v>0</v>
          </cell>
        </row>
        <row r="692">
          <cell r="G692">
            <v>0</v>
          </cell>
          <cell r="J692">
            <v>0</v>
          </cell>
          <cell r="M692">
            <v>0</v>
          </cell>
          <cell r="P692">
            <v>0</v>
          </cell>
          <cell r="S692">
            <v>0</v>
          </cell>
          <cell r="V692">
            <v>0</v>
          </cell>
        </row>
        <row r="693">
          <cell r="G693">
            <v>0</v>
          </cell>
          <cell r="J693">
            <v>0</v>
          </cell>
          <cell r="M693">
            <v>0</v>
          </cell>
          <cell r="P693">
            <v>0</v>
          </cell>
          <cell r="S693">
            <v>0</v>
          </cell>
          <cell r="V693">
            <v>0</v>
          </cell>
        </row>
        <row r="694">
          <cell r="G694">
            <v>0</v>
          </cell>
          <cell r="J694">
            <v>0</v>
          </cell>
          <cell r="M694">
            <v>0</v>
          </cell>
          <cell r="P694">
            <v>0</v>
          </cell>
          <cell r="S694">
            <v>0</v>
          </cell>
          <cell r="V694">
            <v>0</v>
          </cell>
        </row>
        <row r="695">
          <cell r="G695">
            <v>0</v>
          </cell>
          <cell r="J695">
            <v>0</v>
          </cell>
          <cell r="M695">
            <v>0</v>
          </cell>
          <cell r="P695">
            <v>0</v>
          </cell>
          <cell r="S695">
            <v>0</v>
          </cell>
          <cell r="V695">
            <v>0</v>
          </cell>
        </row>
        <row r="696">
          <cell r="G696">
            <v>0</v>
          </cell>
          <cell r="J696">
            <v>0</v>
          </cell>
          <cell r="M696">
            <v>0</v>
          </cell>
          <cell r="P696">
            <v>0</v>
          </cell>
          <cell r="S696">
            <v>0</v>
          </cell>
          <cell r="V696">
            <v>0</v>
          </cell>
        </row>
        <row r="697">
          <cell r="G697">
            <v>0</v>
          </cell>
          <cell r="J697">
            <v>0</v>
          </cell>
          <cell r="M697">
            <v>0</v>
          </cell>
          <cell r="P697">
            <v>0</v>
          </cell>
          <cell r="S697">
            <v>0</v>
          </cell>
          <cell r="V697">
            <v>0</v>
          </cell>
        </row>
        <row r="698">
          <cell r="G698">
            <v>0</v>
          </cell>
          <cell r="J698">
            <v>0</v>
          </cell>
          <cell r="M698">
            <v>0</v>
          </cell>
          <cell r="P698">
            <v>0</v>
          </cell>
          <cell r="S698">
            <v>0</v>
          </cell>
          <cell r="V698">
            <v>0</v>
          </cell>
        </row>
        <row r="699">
          <cell r="G699">
            <v>0</v>
          </cell>
          <cell r="J699">
            <v>0</v>
          </cell>
          <cell r="M699">
            <v>0</v>
          </cell>
          <cell r="P699">
            <v>0</v>
          </cell>
          <cell r="S699">
            <v>0</v>
          </cell>
          <cell r="V699">
            <v>0</v>
          </cell>
        </row>
        <row r="700">
          <cell r="G700">
            <v>0</v>
          </cell>
          <cell r="J700">
            <v>0</v>
          </cell>
          <cell r="M700">
            <v>0</v>
          </cell>
          <cell r="P700">
            <v>0</v>
          </cell>
          <cell r="S700">
            <v>0</v>
          </cell>
          <cell r="V700">
            <v>0</v>
          </cell>
        </row>
        <row r="701">
          <cell r="G701">
            <v>0</v>
          </cell>
          <cell r="J701">
            <v>0</v>
          </cell>
          <cell r="M701">
            <v>0</v>
          </cell>
          <cell r="P701">
            <v>0</v>
          </cell>
          <cell r="S701">
            <v>0</v>
          </cell>
          <cell r="V701">
            <v>0</v>
          </cell>
        </row>
        <row r="702">
          <cell r="G702">
            <v>0</v>
          </cell>
          <cell r="J702">
            <v>0</v>
          </cell>
          <cell r="M702">
            <v>0</v>
          </cell>
          <cell r="P702">
            <v>0</v>
          </cell>
          <cell r="S702">
            <v>0</v>
          </cell>
          <cell r="V702">
            <v>0</v>
          </cell>
        </row>
        <row r="703">
          <cell r="G703">
            <v>0</v>
          </cell>
          <cell r="J703">
            <v>0</v>
          </cell>
          <cell r="M703">
            <v>0</v>
          </cell>
          <cell r="P703">
            <v>0</v>
          </cell>
          <cell r="S703">
            <v>0</v>
          </cell>
          <cell r="V703">
            <v>0</v>
          </cell>
        </row>
        <row r="704">
          <cell r="G704">
            <v>0</v>
          </cell>
          <cell r="J704">
            <v>0</v>
          </cell>
          <cell r="M704">
            <v>0</v>
          </cell>
          <cell r="P704">
            <v>0</v>
          </cell>
          <cell r="S704">
            <v>0</v>
          </cell>
          <cell r="V704">
            <v>0</v>
          </cell>
        </row>
        <row r="705">
          <cell r="G705">
            <v>0</v>
          </cell>
          <cell r="J705">
            <v>0</v>
          </cell>
          <cell r="M705">
            <v>0</v>
          </cell>
          <cell r="P705">
            <v>0</v>
          </cell>
          <cell r="S705">
            <v>0</v>
          </cell>
          <cell r="V705">
            <v>0</v>
          </cell>
        </row>
        <row r="706">
          <cell r="G706">
            <v>0</v>
          </cell>
          <cell r="J706">
            <v>0</v>
          </cell>
          <cell r="M706">
            <v>0</v>
          </cell>
          <cell r="P706">
            <v>0</v>
          </cell>
          <cell r="S706">
            <v>0</v>
          </cell>
          <cell r="V706">
            <v>0</v>
          </cell>
        </row>
        <row r="707">
          <cell r="G707">
            <v>0</v>
          </cell>
          <cell r="J707">
            <v>0</v>
          </cell>
          <cell r="M707">
            <v>0</v>
          </cell>
          <cell r="P707">
            <v>0</v>
          </cell>
          <cell r="S707">
            <v>0</v>
          </cell>
          <cell r="V707">
            <v>0</v>
          </cell>
        </row>
        <row r="708">
          <cell r="G708">
            <v>0</v>
          </cell>
          <cell r="J708">
            <v>0</v>
          </cell>
          <cell r="M708">
            <v>0</v>
          </cell>
          <cell r="P708">
            <v>0</v>
          </cell>
          <cell r="S708">
            <v>0</v>
          </cell>
          <cell r="V708">
            <v>0</v>
          </cell>
        </row>
        <row r="709">
          <cell r="G709">
            <v>0</v>
          </cell>
          <cell r="J709">
            <v>0</v>
          </cell>
          <cell r="M709">
            <v>0</v>
          </cell>
          <cell r="P709">
            <v>0</v>
          </cell>
          <cell r="S709">
            <v>0</v>
          </cell>
          <cell r="V709">
            <v>0</v>
          </cell>
        </row>
        <row r="710">
          <cell r="G710">
            <v>0</v>
          </cell>
          <cell r="J710">
            <v>0</v>
          </cell>
          <cell r="M710">
            <v>0</v>
          </cell>
          <cell r="P710">
            <v>0</v>
          </cell>
          <cell r="S710">
            <v>0</v>
          </cell>
          <cell r="V710">
            <v>0</v>
          </cell>
        </row>
        <row r="711">
          <cell r="G711">
            <v>0</v>
          </cell>
          <cell r="J711">
            <v>0</v>
          </cell>
          <cell r="M711">
            <v>0</v>
          </cell>
          <cell r="P711">
            <v>0</v>
          </cell>
          <cell r="S711">
            <v>0</v>
          </cell>
          <cell r="V711">
            <v>0</v>
          </cell>
        </row>
        <row r="712">
          <cell r="G712">
            <v>0</v>
          </cell>
          <cell r="J712">
            <v>0</v>
          </cell>
          <cell r="M712">
            <v>0</v>
          </cell>
          <cell r="P712">
            <v>0</v>
          </cell>
          <cell r="S712">
            <v>0</v>
          </cell>
          <cell r="V712">
            <v>0</v>
          </cell>
        </row>
        <row r="713">
          <cell r="G713">
            <v>0</v>
          </cell>
          <cell r="J713">
            <v>0</v>
          </cell>
          <cell r="M713">
            <v>0</v>
          </cell>
          <cell r="P713">
            <v>0</v>
          </cell>
          <cell r="S713">
            <v>0</v>
          </cell>
          <cell r="V713">
            <v>0</v>
          </cell>
        </row>
        <row r="714">
          <cell r="G714">
            <v>0</v>
          </cell>
          <cell r="J714">
            <v>0</v>
          </cell>
          <cell r="M714">
            <v>0</v>
          </cell>
          <cell r="P714">
            <v>0</v>
          </cell>
          <cell r="S714">
            <v>0</v>
          </cell>
          <cell r="V714">
            <v>0</v>
          </cell>
        </row>
        <row r="715">
          <cell r="G715">
            <v>0</v>
          </cell>
          <cell r="J715">
            <v>0</v>
          </cell>
          <cell r="M715">
            <v>0</v>
          </cell>
          <cell r="P715">
            <v>0</v>
          </cell>
          <cell r="S715">
            <v>0</v>
          </cell>
          <cell r="V715">
            <v>0</v>
          </cell>
        </row>
        <row r="716">
          <cell r="G716">
            <v>0</v>
          </cell>
          <cell r="J716">
            <v>0</v>
          </cell>
          <cell r="M716">
            <v>0</v>
          </cell>
          <cell r="P716">
            <v>0</v>
          </cell>
          <cell r="S716">
            <v>0</v>
          </cell>
          <cell r="V716">
            <v>0</v>
          </cell>
        </row>
        <row r="717">
          <cell r="G717">
            <v>0</v>
          </cell>
          <cell r="J717">
            <v>0</v>
          </cell>
          <cell r="M717">
            <v>0</v>
          </cell>
          <cell r="P717">
            <v>0</v>
          </cell>
          <cell r="S717">
            <v>0</v>
          </cell>
          <cell r="V717">
            <v>0</v>
          </cell>
        </row>
        <row r="718">
          <cell r="G718">
            <v>0</v>
          </cell>
          <cell r="J718">
            <v>0</v>
          </cell>
          <cell r="M718">
            <v>0</v>
          </cell>
          <cell r="P718">
            <v>0</v>
          </cell>
          <cell r="S718">
            <v>0</v>
          </cell>
          <cell r="V718">
            <v>0</v>
          </cell>
        </row>
        <row r="719">
          <cell r="G719">
            <v>0</v>
          </cell>
          <cell r="J719">
            <v>0</v>
          </cell>
          <cell r="M719">
            <v>0</v>
          </cell>
          <cell r="P719">
            <v>0</v>
          </cell>
          <cell r="S719">
            <v>0</v>
          </cell>
          <cell r="V719">
            <v>0</v>
          </cell>
        </row>
        <row r="720">
          <cell r="G720">
            <v>0</v>
          </cell>
          <cell r="J720">
            <v>0</v>
          </cell>
          <cell r="M720">
            <v>0</v>
          </cell>
          <cell r="P720">
            <v>0</v>
          </cell>
          <cell r="S720">
            <v>0</v>
          </cell>
          <cell r="V720">
            <v>0</v>
          </cell>
        </row>
        <row r="721">
          <cell r="G721">
            <v>0</v>
          </cell>
          <cell r="J721">
            <v>0</v>
          </cell>
          <cell r="M721">
            <v>0</v>
          </cell>
          <cell r="P721">
            <v>0</v>
          </cell>
          <cell r="S721">
            <v>0</v>
          </cell>
          <cell r="V721">
            <v>0</v>
          </cell>
        </row>
        <row r="722">
          <cell r="G722">
            <v>0</v>
          </cell>
          <cell r="J722">
            <v>0</v>
          </cell>
          <cell r="M722">
            <v>0</v>
          </cell>
          <cell r="P722">
            <v>0</v>
          </cell>
          <cell r="S722">
            <v>0</v>
          </cell>
          <cell r="V722">
            <v>0</v>
          </cell>
        </row>
        <row r="723">
          <cell r="G723">
            <v>0</v>
          </cell>
          <cell r="J723">
            <v>0</v>
          </cell>
          <cell r="M723">
            <v>0</v>
          </cell>
          <cell r="P723">
            <v>0</v>
          </cell>
          <cell r="S723">
            <v>0</v>
          </cell>
          <cell r="V723">
            <v>0</v>
          </cell>
        </row>
        <row r="724">
          <cell r="G724">
            <v>0</v>
          </cell>
          <cell r="J724">
            <v>0</v>
          </cell>
          <cell r="M724">
            <v>0</v>
          </cell>
          <cell r="P724">
            <v>0</v>
          </cell>
          <cell r="S724">
            <v>0</v>
          </cell>
          <cell r="V724">
            <v>0</v>
          </cell>
        </row>
        <row r="725">
          <cell r="G725">
            <v>0</v>
          </cell>
          <cell r="J725">
            <v>0</v>
          </cell>
          <cell r="M725">
            <v>0</v>
          </cell>
          <cell r="P725">
            <v>0</v>
          </cell>
          <cell r="S725">
            <v>0</v>
          </cell>
          <cell r="V725">
            <v>0</v>
          </cell>
        </row>
        <row r="726">
          <cell r="G726">
            <v>0</v>
          </cell>
          <cell r="J726">
            <v>0</v>
          </cell>
          <cell r="M726">
            <v>0</v>
          </cell>
          <cell r="P726">
            <v>0</v>
          </cell>
          <cell r="S726">
            <v>0</v>
          </cell>
          <cell r="V726">
            <v>0</v>
          </cell>
        </row>
        <row r="727">
          <cell r="G727">
            <v>0</v>
          </cell>
          <cell r="J727">
            <v>0</v>
          </cell>
          <cell r="M727">
            <v>0</v>
          </cell>
          <cell r="P727">
            <v>0</v>
          </cell>
          <cell r="S727">
            <v>0</v>
          </cell>
          <cell r="V727">
            <v>0</v>
          </cell>
        </row>
        <row r="728">
          <cell r="G728">
            <v>0</v>
          </cell>
          <cell r="J728">
            <v>0</v>
          </cell>
          <cell r="M728">
            <v>0</v>
          </cell>
          <cell r="P728">
            <v>0</v>
          </cell>
          <cell r="S728">
            <v>0</v>
          </cell>
          <cell r="V728">
            <v>0</v>
          </cell>
        </row>
        <row r="729">
          <cell r="G729">
            <v>0</v>
          </cell>
          <cell r="J729">
            <v>0</v>
          </cell>
          <cell r="M729">
            <v>0</v>
          </cell>
          <cell r="P729">
            <v>0</v>
          </cell>
          <cell r="S729">
            <v>0</v>
          </cell>
          <cell r="V729">
            <v>0</v>
          </cell>
        </row>
        <row r="730">
          <cell r="G730">
            <v>0</v>
          </cell>
          <cell r="J730">
            <v>0</v>
          </cell>
          <cell r="M730">
            <v>0</v>
          </cell>
          <cell r="P730">
            <v>0</v>
          </cell>
          <cell r="S730">
            <v>0</v>
          </cell>
          <cell r="V730">
            <v>0</v>
          </cell>
        </row>
        <row r="731">
          <cell r="G731">
            <v>0</v>
          </cell>
          <cell r="J731">
            <v>0</v>
          </cell>
          <cell r="M731">
            <v>0</v>
          </cell>
          <cell r="P731">
            <v>0</v>
          </cell>
          <cell r="S731">
            <v>0</v>
          </cell>
          <cell r="V731">
            <v>0</v>
          </cell>
        </row>
        <row r="732">
          <cell r="G732">
            <v>0</v>
          </cell>
          <cell r="J732">
            <v>0</v>
          </cell>
          <cell r="M732">
            <v>0</v>
          </cell>
          <cell r="P732">
            <v>0</v>
          </cell>
          <cell r="S732">
            <v>0</v>
          </cell>
          <cell r="V732">
            <v>0</v>
          </cell>
        </row>
        <row r="733">
          <cell r="G733">
            <v>0</v>
          </cell>
          <cell r="J733">
            <v>0</v>
          </cell>
          <cell r="M733">
            <v>0</v>
          </cell>
          <cell r="P733">
            <v>0</v>
          </cell>
          <cell r="S733">
            <v>0</v>
          </cell>
          <cell r="V733">
            <v>0</v>
          </cell>
        </row>
        <row r="734">
          <cell r="G734">
            <v>0</v>
          </cell>
          <cell r="J734">
            <v>0</v>
          </cell>
          <cell r="M734">
            <v>0</v>
          </cell>
          <cell r="P734">
            <v>0</v>
          </cell>
          <cell r="S734">
            <v>0</v>
          </cell>
          <cell r="V734">
            <v>0</v>
          </cell>
        </row>
        <row r="735">
          <cell r="G735">
            <v>0</v>
          </cell>
          <cell r="J735">
            <v>0</v>
          </cell>
          <cell r="M735">
            <v>0</v>
          </cell>
          <cell r="P735">
            <v>0</v>
          </cell>
          <cell r="S735">
            <v>0</v>
          </cell>
          <cell r="V735">
            <v>0</v>
          </cell>
        </row>
        <row r="736">
          <cell r="G736">
            <v>0</v>
          </cell>
          <cell r="J736">
            <v>0</v>
          </cell>
          <cell r="M736">
            <v>0</v>
          </cell>
          <cell r="P736">
            <v>0</v>
          </cell>
          <cell r="S736">
            <v>0</v>
          </cell>
          <cell r="V736">
            <v>0</v>
          </cell>
        </row>
        <row r="737">
          <cell r="G737">
            <v>0</v>
          </cell>
          <cell r="J737">
            <v>0</v>
          </cell>
          <cell r="M737">
            <v>0</v>
          </cell>
          <cell r="P737">
            <v>0</v>
          </cell>
          <cell r="S737">
            <v>0</v>
          </cell>
          <cell r="V737">
            <v>0</v>
          </cell>
        </row>
        <row r="738">
          <cell r="G738">
            <v>0</v>
          </cell>
          <cell r="J738">
            <v>0</v>
          </cell>
          <cell r="M738">
            <v>0</v>
          </cell>
          <cell r="P738">
            <v>0</v>
          </cell>
          <cell r="S738">
            <v>0</v>
          </cell>
          <cell r="V738">
            <v>0</v>
          </cell>
        </row>
        <row r="739">
          <cell r="G739">
            <v>0</v>
          </cell>
          <cell r="J739">
            <v>0</v>
          </cell>
          <cell r="M739">
            <v>0</v>
          </cell>
          <cell r="P739">
            <v>0</v>
          </cell>
          <cell r="S739">
            <v>0</v>
          </cell>
          <cell r="V739">
            <v>0</v>
          </cell>
        </row>
        <row r="740">
          <cell r="G740">
            <v>0</v>
          </cell>
          <cell r="J740">
            <v>0</v>
          </cell>
          <cell r="M740">
            <v>0</v>
          </cell>
          <cell r="P740">
            <v>0</v>
          </cell>
          <cell r="S740">
            <v>0</v>
          </cell>
          <cell r="V740">
            <v>0</v>
          </cell>
        </row>
        <row r="741">
          <cell r="G741">
            <v>0</v>
          </cell>
          <cell r="J741">
            <v>0</v>
          </cell>
          <cell r="M741">
            <v>0</v>
          </cell>
          <cell r="P741">
            <v>0</v>
          </cell>
          <cell r="S741">
            <v>0</v>
          </cell>
          <cell r="V741">
            <v>0</v>
          </cell>
        </row>
        <row r="742">
          <cell r="G742">
            <v>0</v>
          </cell>
          <cell r="J742">
            <v>0</v>
          </cell>
          <cell r="M742">
            <v>0</v>
          </cell>
          <cell r="P742">
            <v>0</v>
          </cell>
          <cell r="S742">
            <v>0</v>
          </cell>
          <cell r="V742">
            <v>0</v>
          </cell>
        </row>
        <row r="743">
          <cell r="G743">
            <v>0</v>
          </cell>
          <cell r="J743">
            <v>0</v>
          </cell>
          <cell r="M743">
            <v>0</v>
          </cell>
          <cell r="P743">
            <v>0</v>
          </cell>
          <cell r="S743">
            <v>0</v>
          </cell>
          <cell r="V743">
            <v>0</v>
          </cell>
        </row>
        <row r="744">
          <cell r="G744">
            <v>0</v>
          </cell>
          <cell r="J744">
            <v>0</v>
          </cell>
          <cell r="M744">
            <v>0</v>
          </cell>
          <cell r="P744">
            <v>0</v>
          </cell>
          <cell r="S744">
            <v>0</v>
          </cell>
          <cell r="V744">
            <v>0</v>
          </cell>
        </row>
        <row r="745">
          <cell r="G745">
            <v>0</v>
          </cell>
          <cell r="J745">
            <v>0</v>
          </cell>
          <cell r="M745">
            <v>0</v>
          </cell>
          <cell r="P745">
            <v>0</v>
          </cell>
          <cell r="S745">
            <v>0</v>
          </cell>
          <cell r="V745">
            <v>0</v>
          </cell>
        </row>
        <row r="746">
          <cell r="G746">
            <v>0</v>
          </cell>
          <cell r="J746">
            <v>0</v>
          </cell>
          <cell r="M746">
            <v>0</v>
          </cell>
          <cell r="P746">
            <v>0</v>
          </cell>
          <cell r="S746">
            <v>0</v>
          </cell>
          <cell r="V746">
            <v>0</v>
          </cell>
        </row>
        <row r="747">
          <cell r="G747">
            <v>0</v>
          </cell>
          <cell r="J747">
            <v>0</v>
          </cell>
          <cell r="M747">
            <v>0</v>
          </cell>
          <cell r="P747">
            <v>0</v>
          </cell>
          <cell r="S747">
            <v>0</v>
          </cell>
          <cell r="V747">
            <v>0</v>
          </cell>
        </row>
        <row r="748">
          <cell r="G748">
            <v>0</v>
          </cell>
          <cell r="J748">
            <v>0</v>
          </cell>
          <cell r="M748">
            <v>0</v>
          </cell>
          <cell r="P748">
            <v>0</v>
          </cell>
          <cell r="S748">
            <v>0</v>
          </cell>
          <cell r="V748">
            <v>0</v>
          </cell>
        </row>
        <row r="749">
          <cell r="G749">
            <v>0</v>
          </cell>
          <cell r="J749">
            <v>0</v>
          </cell>
          <cell r="M749">
            <v>0</v>
          </cell>
          <cell r="P749">
            <v>0</v>
          </cell>
          <cell r="S749">
            <v>0</v>
          </cell>
          <cell r="V749">
            <v>0</v>
          </cell>
        </row>
        <row r="750">
          <cell r="G750">
            <v>0</v>
          </cell>
          <cell r="J750">
            <v>0</v>
          </cell>
          <cell r="M750">
            <v>0</v>
          </cell>
          <cell r="P750">
            <v>0</v>
          </cell>
          <cell r="S750">
            <v>0</v>
          </cell>
          <cell r="V750">
            <v>0</v>
          </cell>
        </row>
        <row r="751">
          <cell r="G751">
            <v>0</v>
          </cell>
          <cell r="J751">
            <v>0</v>
          </cell>
          <cell r="M751">
            <v>0</v>
          </cell>
          <cell r="P751">
            <v>0</v>
          </cell>
          <cell r="S751">
            <v>0</v>
          </cell>
          <cell r="V751">
            <v>0</v>
          </cell>
        </row>
        <row r="752">
          <cell r="G752">
            <v>0</v>
          </cell>
          <cell r="J752">
            <v>0</v>
          </cell>
          <cell r="M752">
            <v>0</v>
          </cell>
          <cell r="P752">
            <v>0</v>
          </cell>
          <cell r="S752">
            <v>0</v>
          </cell>
          <cell r="V752">
            <v>0</v>
          </cell>
        </row>
        <row r="753">
          <cell r="G753">
            <v>0</v>
          </cell>
          <cell r="J753">
            <v>0</v>
          </cell>
          <cell r="M753">
            <v>0</v>
          </cell>
          <cell r="P753">
            <v>0</v>
          </cell>
          <cell r="S753">
            <v>0</v>
          </cell>
          <cell r="V753">
            <v>0</v>
          </cell>
        </row>
        <row r="754">
          <cell r="G754">
            <v>0</v>
          </cell>
          <cell r="J754">
            <v>0</v>
          </cell>
          <cell r="M754">
            <v>0</v>
          </cell>
          <cell r="P754">
            <v>0</v>
          </cell>
          <cell r="S754">
            <v>0</v>
          </cell>
          <cell r="V754">
            <v>0</v>
          </cell>
        </row>
        <row r="755">
          <cell r="G755">
            <v>0</v>
          </cell>
          <cell r="J755">
            <v>0</v>
          </cell>
          <cell r="M755">
            <v>0</v>
          </cell>
          <cell r="P755">
            <v>0</v>
          </cell>
          <cell r="S755">
            <v>0</v>
          </cell>
          <cell r="V755">
            <v>0</v>
          </cell>
        </row>
        <row r="756">
          <cell r="G756">
            <v>0</v>
          </cell>
          <cell r="J756">
            <v>0</v>
          </cell>
          <cell r="M756">
            <v>0</v>
          </cell>
          <cell r="P756">
            <v>0</v>
          </cell>
          <cell r="S756">
            <v>0</v>
          </cell>
          <cell r="V756">
            <v>0</v>
          </cell>
        </row>
        <row r="757">
          <cell r="G757">
            <v>0</v>
          </cell>
          <cell r="J757">
            <v>0</v>
          </cell>
          <cell r="M757">
            <v>0</v>
          </cell>
          <cell r="P757">
            <v>0</v>
          </cell>
          <cell r="S757">
            <v>0</v>
          </cell>
          <cell r="V757">
            <v>0</v>
          </cell>
        </row>
        <row r="758">
          <cell r="G758">
            <v>0</v>
          </cell>
          <cell r="J758">
            <v>0</v>
          </cell>
          <cell r="M758">
            <v>0</v>
          </cell>
          <cell r="P758">
            <v>0</v>
          </cell>
          <cell r="S758">
            <v>0</v>
          </cell>
          <cell r="V758">
            <v>0</v>
          </cell>
        </row>
        <row r="759">
          <cell r="G759">
            <v>0</v>
          </cell>
          <cell r="J759">
            <v>0</v>
          </cell>
          <cell r="M759">
            <v>0</v>
          </cell>
          <cell r="P759">
            <v>0</v>
          </cell>
          <cell r="S759">
            <v>0</v>
          </cell>
          <cell r="V759">
            <v>0</v>
          </cell>
        </row>
        <row r="760">
          <cell r="G760">
            <v>0</v>
          </cell>
          <cell r="J760">
            <v>0</v>
          </cell>
          <cell r="M760">
            <v>0</v>
          </cell>
          <cell r="P760">
            <v>0</v>
          </cell>
          <cell r="S760">
            <v>0</v>
          </cell>
          <cell r="V760">
            <v>0</v>
          </cell>
        </row>
        <row r="761">
          <cell r="G761">
            <v>0</v>
          </cell>
          <cell r="J761">
            <v>0</v>
          </cell>
          <cell r="M761">
            <v>0</v>
          </cell>
          <cell r="P761">
            <v>0</v>
          </cell>
          <cell r="S761">
            <v>0</v>
          </cell>
          <cell r="V761">
            <v>0</v>
          </cell>
        </row>
        <row r="762">
          <cell r="G762">
            <v>0</v>
          </cell>
          <cell r="J762">
            <v>0</v>
          </cell>
          <cell r="M762">
            <v>0</v>
          </cell>
          <cell r="P762">
            <v>0</v>
          </cell>
          <cell r="S762">
            <v>0</v>
          </cell>
          <cell r="V762">
            <v>0</v>
          </cell>
        </row>
        <row r="763">
          <cell r="G763">
            <v>0</v>
          </cell>
          <cell r="J763">
            <v>0</v>
          </cell>
          <cell r="M763">
            <v>0</v>
          </cell>
          <cell r="P763">
            <v>0</v>
          </cell>
          <cell r="S763">
            <v>0</v>
          </cell>
          <cell r="V763">
            <v>0</v>
          </cell>
        </row>
        <row r="764">
          <cell r="G764">
            <v>0</v>
          </cell>
          <cell r="J764">
            <v>0</v>
          </cell>
          <cell r="M764">
            <v>0</v>
          </cell>
          <cell r="P764">
            <v>0</v>
          </cell>
          <cell r="S764">
            <v>0</v>
          </cell>
          <cell r="V764">
            <v>0</v>
          </cell>
        </row>
        <row r="765">
          <cell r="G765">
            <v>0</v>
          </cell>
          <cell r="J765">
            <v>0</v>
          </cell>
          <cell r="M765">
            <v>0</v>
          </cell>
          <cell r="P765">
            <v>0</v>
          </cell>
          <cell r="S765">
            <v>0</v>
          </cell>
          <cell r="V765">
            <v>0</v>
          </cell>
        </row>
        <row r="766">
          <cell r="G766">
            <v>0</v>
          </cell>
          <cell r="J766">
            <v>0</v>
          </cell>
          <cell r="M766">
            <v>0</v>
          </cell>
          <cell r="P766">
            <v>0</v>
          </cell>
          <cell r="S766">
            <v>0</v>
          </cell>
          <cell r="V766">
            <v>0</v>
          </cell>
        </row>
        <row r="767">
          <cell r="G767">
            <v>0</v>
          </cell>
          <cell r="J767">
            <v>0</v>
          </cell>
          <cell r="M767">
            <v>0</v>
          </cell>
          <cell r="P767">
            <v>0</v>
          </cell>
          <cell r="S767">
            <v>0</v>
          </cell>
          <cell r="V767">
            <v>0</v>
          </cell>
        </row>
        <row r="768">
          <cell r="G768">
            <v>0</v>
          </cell>
          <cell r="J768">
            <v>0</v>
          </cell>
          <cell r="M768">
            <v>0</v>
          </cell>
          <cell r="P768">
            <v>0</v>
          </cell>
          <cell r="S768">
            <v>0</v>
          </cell>
          <cell r="V768">
            <v>0</v>
          </cell>
        </row>
        <row r="769">
          <cell r="G769">
            <v>0</v>
          </cell>
          <cell r="J769">
            <v>0</v>
          </cell>
          <cell r="M769">
            <v>0</v>
          </cell>
          <cell r="P769">
            <v>0</v>
          </cell>
          <cell r="S769">
            <v>0</v>
          </cell>
          <cell r="V769">
            <v>0</v>
          </cell>
        </row>
        <row r="770">
          <cell r="G770">
            <v>0</v>
          </cell>
          <cell r="J770">
            <v>0</v>
          </cell>
          <cell r="M770">
            <v>0</v>
          </cell>
          <cell r="P770">
            <v>0</v>
          </cell>
          <cell r="S770">
            <v>0</v>
          </cell>
          <cell r="V770">
            <v>0</v>
          </cell>
        </row>
        <row r="771">
          <cell r="G771">
            <v>0</v>
          </cell>
          <cell r="J771">
            <v>0</v>
          </cell>
          <cell r="M771">
            <v>0</v>
          </cell>
          <cell r="P771">
            <v>0</v>
          </cell>
          <cell r="S771">
            <v>0</v>
          </cell>
          <cell r="V771">
            <v>0</v>
          </cell>
        </row>
        <row r="772">
          <cell r="G772">
            <v>0</v>
          </cell>
          <cell r="J772">
            <v>0</v>
          </cell>
          <cell r="M772">
            <v>0</v>
          </cell>
          <cell r="P772">
            <v>0</v>
          </cell>
          <cell r="S772">
            <v>0</v>
          </cell>
          <cell r="V772">
            <v>0</v>
          </cell>
        </row>
        <row r="773">
          <cell r="G773">
            <v>0</v>
          </cell>
          <cell r="J773">
            <v>0</v>
          </cell>
          <cell r="M773">
            <v>0</v>
          </cell>
          <cell r="P773">
            <v>0</v>
          </cell>
          <cell r="S773">
            <v>0</v>
          </cell>
          <cell r="V773">
            <v>0</v>
          </cell>
        </row>
        <row r="774">
          <cell r="G774">
            <v>0</v>
          </cell>
          <cell r="J774">
            <v>0</v>
          </cell>
          <cell r="M774">
            <v>0</v>
          </cell>
          <cell r="P774">
            <v>0</v>
          </cell>
          <cell r="S774">
            <v>0</v>
          </cell>
          <cell r="V774">
            <v>0</v>
          </cell>
        </row>
        <row r="775">
          <cell r="G775">
            <v>0</v>
          </cell>
          <cell r="J775">
            <v>0</v>
          </cell>
          <cell r="M775">
            <v>0</v>
          </cell>
          <cell r="P775">
            <v>0</v>
          </cell>
          <cell r="S775">
            <v>0</v>
          </cell>
          <cell r="V775">
            <v>0</v>
          </cell>
        </row>
        <row r="776">
          <cell r="G776">
            <v>0</v>
          </cell>
          <cell r="J776">
            <v>0</v>
          </cell>
          <cell r="M776">
            <v>0</v>
          </cell>
          <cell r="P776">
            <v>0</v>
          </cell>
          <cell r="S776">
            <v>0</v>
          </cell>
          <cell r="V776">
            <v>0</v>
          </cell>
        </row>
        <row r="777">
          <cell r="G777">
            <v>0</v>
          </cell>
          <cell r="J777">
            <v>0</v>
          </cell>
          <cell r="M777">
            <v>0</v>
          </cell>
          <cell r="P777">
            <v>0</v>
          </cell>
          <cell r="S777">
            <v>0</v>
          </cell>
          <cell r="V777">
            <v>0</v>
          </cell>
        </row>
        <row r="778">
          <cell r="G778">
            <v>0</v>
          </cell>
          <cell r="J778">
            <v>0</v>
          </cell>
          <cell r="M778">
            <v>0</v>
          </cell>
          <cell r="P778">
            <v>0</v>
          </cell>
          <cell r="S778">
            <v>0</v>
          </cell>
          <cell r="V778">
            <v>0</v>
          </cell>
        </row>
        <row r="779">
          <cell r="G779">
            <v>0</v>
          </cell>
          <cell r="J779">
            <v>0</v>
          </cell>
          <cell r="M779">
            <v>0</v>
          </cell>
          <cell r="P779">
            <v>0</v>
          </cell>
          <cell r="S779">
            <v>0</v>
          </cell>
          <cell r="V779">
            <v>0</v>
          </cell>
        </row>
        <row r="780">
          <cell r="G780">
            <v>0</v>
          </cell>
          <cell r="J780">
            <v>0</v>
          </cell>
          <cell r="M780">
            <v>0</v>
          </cell>
          <cell r="P780">
            <v>0</v>
          </cell>
          <cell r="S780">
            <v>0</v>
          </cell>
          <cell r="V780">
            <v>0</v>
          </cell>
        </row>
        <row r="781">
          <cell r="G781">
            <v>0</v>
          </cell>
          <cell r="J781">
            <v>0</v>
          </cell>
          <cell r="M781">
            <v>0</v>
          </cell>
          <cell r="P781">
            <v>0</v>
          </cell>
          <cell r="S781">
            <v>0</v>
          </cell>
          <cell r="V781">
            <v>0</v>
          </cell>
        </row>
        <row r="782">
          <cell r="G782">
            <v>0</v>
          </cell>
          <cell r="J782">
            <v>0</v>
          </cell>
          <cell r="M782">
            <v>0</v>
          </cell>
          <cell r="P782">
            <v>0</v>
          </cell>
          <cell r="S782">
            <v>0</v>
          </cell>
          <cell r="V782">
            <v>0</v>
          </cell>
        </row>
        <row r="783">
          <cell r="G783">
            <v>0</v>
          </cell>
          <cell r="J783">
            <v>0</v>
          </cell>
          <cell r="M783">
            <v>0</v>
          </cell>
          <cell r="P783">
            <v>0</v>
          </cell>
          <cell r="S783">
            <v>0</v>
          </cell>
          <cell r="V783">
            <v>0</v>
          </cell>
        </row>
        <row r="784">
          <cell r="G784">
            <v>0</v>
          </cell>
          <cell r="J784">
            <v>0</v>
          </cell>
          <cell r="M784">
            <v>0</v>
          </cell>
          <cell r="P784">
            <v>0</v>
          </cell>
          <cell r="S784">
            <v>0</v>
          </cell>
          <cell r="V784">
            <v>0</v>
          </cell>
        </row>
        <row r="785">
          <cell r="G785">
            <v>0</v>
          </cell>
          <cell r="J785">
            <v>0</v>
          </cell>
          <cell r="M785">
            <v>0</v>
          </cell>
          <cell r="P785">
            <v>0</v>
          </cell>
          <cell r="S785">
            <v>0</v>
          </cell>
          <cell r="V785">
            <v>0</v>
          </cell>
        </row>
        <row r="786">
          <cell r="G786">
            <v>0</v>
          </cell>
          <cell r="J786">
            <v>0</v>
          </cell>
          <cell r="M786">
            <v>0</v>
          </cell>
          <cell r="P786">
            <v>0</v>
          </cell>
          <cell r="S786">
            <v>0</v>
          </cell>
          <cell r="V786">
            <v>0</v>
          </cell>
        </row>
        <row r="787">
          <cell r="G787">
            <v>0</v>
          </cell>
          <cell r="J787">
            <v>0</v>
          </cell>
          <cell r="M787">
            <v>0</v>
          </cell>
          <cell r="P787">
            <v>0</v>
          </cell>
          <cell r="S787">
            <v>0</v>
          </cell>
          <cell r="V787">
            <v>0</v>
          </cell>
        </row>
        <row r="788">
          <cell r="G788">
            <v>0</v>
          </cell>
          <cell r="J788">
            <v>0</v>
          </cell>
          <cell r="M788">
            <v>0</v>
          </cell>
          <cell r="P788">
            <v>0</v>
          </cell>
          <cell r="S788">
            <v>0</v>
          </cell>
          <cell r="V788">
            <v>0</v>
          </cell>
        </row>
        <row r="789">
          <cell r="G789">
            <v>0</v>
          </cell>
          <cell r="J789">
            <v>0</v>
          </cell>
          <cell r="M789">
            <v>0</v>
          </cell>
          <cell r="P789">
            <v>0</v>
          </cell>
          <cell r="S789">
            <v>0</v>
          </cell>
          <cell r="V789">
            <v>0</v>
          </cell>
        </row>
        <row r="790">
          <cell r="G790">
            <v>0</v>
          </cell>
          <cell r="J790">
            <v>0</v>
          </cell>
          <cell r="M790">
            <v>0</v>
          </cell>
          <cell r="P790">
            <v>0</v>
          </cell>
          <cell r="S790">
            <v>0</v>
          </cell>
          <cell r="V790">
            <v>0</v>
          </cell>
        </row>
        <row r="791">
          <cell r="G791">
            <v>0</v>
          </cell>
          <cell r="J791">
            <v>0</v>
          </cell>
          <cell r="M791">
            <v>0</v>
          </cell>
          <cell r="P791">
            <v>0</v>
          </cell>
          <cell r="S791">
            <v>0</v>
          </cell>
          <cell r="V791">
            <v>0</v>
          </cell>
        </row>
        <row r="792">
          <cell r="G792">
            <v>0</v>
          </cell>
          <cell r="J792">
            <v>0</v>
          </cell>
          <cell r="M792">
            <v>0</v>
          </cell>
          <cell r="P792">
            <v>0</v>
          </cell>
          <cell r="S792">
            <v>0</v>
          </cell>
          <cell r="V792">
            <v>0</v>
          </cell>
        </row>
        <row r="793">
          <cell r="G793">
            <v>0</v>
          </cell>
          <cell r="J793">
            <v>0</v>
          </cell>
          <cell r="M793">
            <v>0</v>
          </cell>
          <cell r="P793">
            <v>0</v>
          </cell>
          <cell r="S793">
            <v>0</v>
          </cell>
          <cell r="V793">
            <v>0</v>
          </cell>
        </row>
        <row r="794">
          <cell r="G794">
            <v>0</v>
          </cell>
          <cell r="J794">
            <v>0</v>
          </cell>
          <cell r="M794">
            <v>0</v>
          </cell>
          <cell r="P794">
            <v>0</v>
          </cell>
          <cell r="S794">
            <v>0</v>
          </cell>
          <cell r="V794">
            <v>0</v>
          </cell>
        </row>
        <row r="795">
          <cell r="G795">
            <v>0</v>
          </cell>
          <cell r="J795">
            <v>0</v>
          </cell>
          <cell r="M795">
            <v>0</v>
          </cell>
          <cell r="P795">
            <v>0</v>
          </cell>
          <cell r="S795">
            <v>0</v>
          </cell>
          <cell r="V795">
            <v>0</v>
          </cell>
        </row>
        <row r="796">
          <cell r="G796">
            <v>0</v>
          </cell>
          <cell r="J796">
            <v>0</v>
          </cell>
          <cell r="M796">
            <v>0</v>
          </cell>
          <cell r="P796">
            <v>0</v>
          </cell>
          <cell r="S796">
            <v>0</v>
          </cell>
          <cell r="V796">
            <v>0</v>
          </cell>
        </row>
        <row r="797">
          <cell r="G797">
            <v>0</v>
          </cell>
          <cell r="J797">
            <v>0</v>
          </cell>
          <cell r="M797">
            <v>0</v>
          </cell>
          <cell r="P797">
            <v>0</v>
          </cell>
          <cell r="S797">
            <v>0</v>
          </cell>
          <cell r="V797">
            <v>0</v>
          </cell>
        </row>
        <row r="798">
          <cell r="G798">
            <v>0</v>
          </cell>
          <cell r="J798">
            <v>0</v>
          </cell>
          <cell r="M798">
            <v>0</v>
          </cell>
          <cell r="P798">
            <v>0</v>
          </cell>
          <cell r="S798">
            <v>0</v>
          </cell>
          <cell r="V798">
            <v>0</v>
          </cell>
        </row>
        <row r="799">
          <cell r="G799">
            <v>0</v>
          </cell>
          <cell r="J799">
            <v>0</v>
          </cell>
          <cell r="M799">
            <v>0</v>
          </cell>
          <cell r="P799">
            <v>0</v>
          </cell>
          <cell r="S799">
            <v>0</v>
          </cell>
          <cell r="V799">
            <v>0</v>
          </cell>
        </row>
        <row r="800">
          <cell r="G800">
            <v>0</v>
          </cell>
          <cell r="J800">
            <v>0</v>
          </cell>
          <cell r="M800">
            <v>0</v>
          </cell>
          <cell r="P800">
            <v>0</v>
          </cell>
          <cell r="S800">
            <v>0</v>
          </cell>
          <cell r="V800">
            <v>0</v>
          </cell>
        </row>
        <row r="801">
          <cell r="G801">
            <v>0</v>
          </cell>
          <cell r="J801">
            <v>0</v>
          </cell>
          <cell r="M801">
            <v>0</v>
          </cell>
          <cell r="P801">
            <v>0</v>
          </cell>
          <cell r="S801">
            <v>0</v>
          </cell>
          <cell r="V801">
            <v>0</v>
          </cell>
        </row>
        <row r="802">
          <cell r="G802">
            <v>0</v>
          </cell>
          <cell r="J802">
            <v>0</v>
          </cell>
          <cell r="M802">
            <v>0</v>
          </cell>
          <cell r="P802">
            <v>0</v>
          </cell>
          <cell r="S802">
            <v>0</v>
          </cell>
          <cell r="V802">
            <v>0</v>
          </cell>
        </row>
        <row r="803">
          <cell r="G803">
            <v>0</v>
          </cell>
          <cell r="J803">
            <v>0</v>
          </cell>
          <cell r="M803">
            <v>0</v>
          </cell>
          <cell r="P803">
            <v>0</v>
          </cell>
          <cell r="S803">
            <v>0</v>
          </cell>
          <cell r="V803">
            <v>0</v>
          </cell>
        </row>
        <row r="804">
          <cell r="G804">
            <v>0</v>
          </cell>
          <cell r="J804">
            <v>0</v>
          </cell>
          <cell r="M804">
            <v>0</v>
          </cell>
          <cell r="P804">
            <v>0</v>
          </cell>
          <cell r="S804">
            <v>0</v>
          </cell>
          <cell r="V804">
            <v>0</v>
          </cell>
        </row>
        <row r="805">
          <cell r="G805">
            <v>0</v>
          </cell>
          <cell r="J805">
            <v>0</v>
          </cell>
          <cell r="M805">
            <v>0</v>
          </cell>
          <cell r="P805">
            <v>0</v>
          </cell>
          <cell r="S805">
            <v>0</v>
          </cell>
          <cell r="V805">
            <v>0</v>
          </cell>
        </row>
        <row r="806">
          <cell r="G806">
            <v>0</v>
          </cell>
          <cell r="J806">
            <v>0</v>
          </cell>
          <cell r="M806">
            <v>0</v>
          </cell>
          <cell r="P806">
            <v>0</v>
          </cell>
          <cell r="S806">
            <v>0</v>
          </cell>
          <cell r="V806">
            <v>0</v>
          </cell>
        </row>
        <row r="807">
          <cell r="G807">
            <v>0</v>
          </cell>
          <cell r="J807">
            <v>0</v>
          </cell>
          <cell r="M807">
            <v>0</v>
          </cell>
          <cell r="P807">
            <v>0</v>
          </cell>
          <cell r="S807">
            <v>0</v>
          </cell>
          <cell r="V807">
            <v>0</v>
          </cell>
        </row>
        <row r="808">
          <cell r="G808">
            <v>0</v>
          </cell>
          <cell r="J808">
            <v>0</v>
          </cell>
          <cell r="M808">
            <v>0</v>
          </cell>
          <cell r="P808">
            <v>0</v>
          </cell>
          <cell r="S808">
            <v>0</v>
          </cell>
          <cell r="V808">
            <v>0</v>
          </cell>
        </row>
        <row r="809">
          <cell r="G809">
            <v>0</v>
          </cell>
          <cell r="J809">
            <v>0</v>
          </cell>
          <cell r="M809">
            <v>0</v>
          </cell>
          <cell r="P809">
            <v>0</v>
          </cell>
          <cell r="S809">
            <v>0</v>
          </cell>
          <cell r="V809">
            <v>0</v>
          </cell>
        </row>
        <row r="810">
          <cell r="G810">
            <v>0</v>
          </cell>
          <cell r="J810">
            <v>0</v>
          </cell>
          <cell r="M810">
            <v>0</v>
          </cell>
          <cell r="P810">
            <v>0</v>
          </cell>
          <cell r="S810">
            <v>0</v>
          </cell>
          <cell r="V810">
            <v>0</v>
          </cell>
        </row>
        <row r="811">
          <cell r="G811">
            <v>0</v>
          </cell>
          <cell r="J811">
            <v>0</v>
          </cell>
          <cell r="M811">
            <v>0</v>
          </cell>
          <cell r="P811">
            <v>0</v>
          </cell>
          <cell r="S811">
            <v>0</v>
          </cell>
          <cell r="V811">
            <v>0</v>
          </cell>
        </row>
        <row r="812">
          <cell r="G812">
            <v>0</v>
          </cell>
          <cell r="J812">
            <v>0</v>
          </cell>
          <cell r="M812">
            <v>0</v>
          </cell>
          <cell r="P812">
            <v>0</v>
          </cell>
          <cell r="S812">
            <v>0</v>
          </cell>
          <cell r="V812">
            <v>0</v>
          </cell>
        </row>
        <row r="813">
          <cell r="G813">
            <v>0</v>
          </cell>
          <cell r="J813">
            <v>0</v>
          </cell>
          <cell r="M813">
            <v>0</v>
          </cell>
          <cell r="P813">
            <v>0</v>
          </cell>
          <cell r="S813">
            <v>0</v>
          </cell>
          <cell r="V813">
            <v>0</v>
          </cell>
        </row>
        <row r="814">
          <cell r="G814">
            <v>0</v>
          </cell>
          <cell r="J814">
            <v>0</v>
          </cell>
          <cell r="M814">
            <v>0</v>
          </cell>
          <cell r="P814">
            <v>0</v>
          </cell>
          <cell r="S814">
            <v>0</v>
          </cell>
          <cell r="V814">
            <v>0</v>
          </cell>
        </row>
        <row r="815">
          <cell r="G815">
            <v>0</v>
          </cell>
          <cell r="J815">
            <v>0</v>
          </cell>
          <cell r="M815">
            <v>0</v>
          </cell>
          <cell r="P815">
            <v>0</v>
          </cell>
          <cell r="S815">
            <v>0</v>
          </cell>
          <cell r="V815">
            <v>0</v>
          </cell>
        </row>
        <row r="816">
          <cell r="G816">
            <v>0</v>
          </cell>
          <cell r="J816">
            <v>0</v>
          </cell>
          <cell r="M816">
            <v>0</v>
          </cell>
          <cell r="P816">
            <v>0</v>
          </cell>
          <cell r="S816">
            <v>0</v>
          </cell>
          <cell r="V816">
            <v>0</v>
          </cell>
        </row>
        <row r="817">
          <cell r="G817">
            <v>0</v>
          </cell>
          <cell r="J817">
            <v>0</v>
          </cell>
          <cell r="M817">
            <v>0</v>
          </cell>
          <cell r="P817">
            <v>0</v>
          </cell>
          <cell r="S817">
            <v>0</v>
          </cell>
          <cell r="V817">
            <v>0</v>
          </cell>
        </row>
        <row r="818">
          <cell r="G818">
            <v>0</v>
          </cell>
          <cell r="J818">
            <v>0</v>
          </cell>
          <cell r="M818">
            <v>0</v>
          </cell>
          <cell r="P818">
            <v>0</v>
          </cell>
          <cell r="S818">
            <v>0</v>
          </cell>
          <cell r="V818">
            <v>0</v>
          </cell>
        </row>
        <row r="819">
          <cell r="G819">
            <v>0</v>
          </cell>
          <cell r="J819">
            <v>0</v>
          </cell>
          <cell r="M819">
            <v>0</v>
          </cell>
          <cell r="P819">
            <v>0</v>
          </cell>
          <cell r="S819">
            <v>0</v>
          </cell>
          <cell r="V819">
            <v>0</v>
          </cell>
        </row>
        <row r="820">
          <cell r="G820">
            <v>0</v>
          </cell>
          <cell r="J820">
            <v>0</v>
          </cell>
          <cell r="M820">
            <v>0</v>
          </cell>
          <cell r="P820">
            <v>0</v>
          </cell>
          <cell r="S820">
            <v>0</v>
          </cell>
          <cell r="V820">
            <v>0</v>
          </cell>
        </row>
        <row r="821">
          <cell r="G821">
            <v>0</v>
          </cell>
          <cell r="J821">
            <v>0</v>
          </cell>
          <cell r="M821">
            <v>0</v>
          </cell>
          <cell r="P821">
            <v>0</v>
          </cell>
          <cell r="S821">
            <v>0</v>
          </cell>
          <cell r="V821">
            <v>0</v>
          </cell>
        </row>
        <row r="822">
          <cell r="G822">
            <v>0</v>
          </cell>
          <cell r="J822">
            <v>0</v>
          </cell>
          <cell r="M822">
            <v>0</v>
          </cell>
          <cell r="P822">
            <v>0</v>
          </cell>
          <cell r="S822">
            <v>0</v>
          </cell>
          <cell r="V822">
            <v>0</v>
          </cell>
        </row>
        <row r="823">
          <cell r="G823">
            <v>0</v>
          </cell>
          <cell r="J823">
            <v>0</v>
          </cell>
          <cell r="M823">
            <v>0</v>
          </cell>
          <cell r="P823">
            <v>0</v>
          </cell>
          <cell r="S823">
            <v>0</v>
          </cell>
          <cell r="V823">
            <v>0</v>
          </cell>
        </row>
        <row r="824">
          <cell r="G824">
            <v>0</v>
          </cell>
          <cell r="J824">
            <v>0</v>
          </cell>
          <cell r="M824">
            <v>0</v>
          </cell>
          <cell r="P824">
            <v>0</v>
          </cell>
          <cell r="S824">
            <v>0</v>
          </cell>
          <cell r="V824">
            <v>0</v>
          </cell>
        </row>
        <row r="825">
          <cell r="G825">
            <v>0</v>
          </cell>
          <cell r="J825">
            <v>0</v>
          </cell>
          <cell r="M825">
            <v>0</v>
          </cell>
          <cell r="P825">
            <v>0</v>
          </cell>
          <cell r="S825">
            <v>0</v>
          </cell>
          <cell r="V825">
            <v>0</v>
          </cell>
        </row>
        <row r="826">
          <cell r="G826">
            <v>0</v>
          </cell>
          <cell r="J826">
            <v>0</v>
          </cell>
          <cell r="M826">
            <v>0</v>
          </cell>
          <cell r="P826">
            <v>0</v>
          </cell>
          <cell r="S826">
            <v>0</v>
          </cell>
          <cell r="V826">
            <v>0</v>
          </cell>
        </row>
        <row r="827">
          <cell r="G827">
            <v>0</v>
          </cell>
          <cell r="J827">
            <v>0</v>
          </cell>
          <cell r="M827">
            <v>0</v>
          </cell>
          <cell r="P827">
            <v>0</v>
          </cell>
          <cell r="S827">
            <v>0</v>
          </cell>
          <cell r="V827">
            <v>0</v>
          </cell>
        </row>
        <row r="828">
          <cell r="G828">
            <v>0</v>
          </cell>
          <cell r="J828">
            <v>0</v>
          </cell>
          <cell r="M828">
            <v>0</v>
          </cell>
          <cell r="P828">
            <v>0</v>
          </cell>
          <cell r="S828">
            <v>0</v>
          </cell>
          <cell r="V828">
            <v>0</v>
          </cell>
        </row>
        <row r="829">
          <cell r="G829">
            <v>0</v>
          </cell>
          <cell r="J829">
            <v>0</v>
          </cell>
          <cell r="M829">
            <v>0</v>
          </cell>
          <cell r="P829">
            <v>0</v>
          </cell>
          <cell r="S829">
            <v>0</v>
          </cell>
          <cell r="V829">
            <v>0</v>
          </cell>
        </row>
        <row r="830">
          <cell r="G830">
            <v>0</v>
          </cell>
          <cell r="J830">
            <v>0</v>
          </cell>
          <cell r="M830">
            <v>0</v>
          </cell>
          <cell r="P830">
            <v>0</v>
          </cell>
          <cell r="S830">
            <v>0</v>
          </cell>
          <cell r="V830">
            <v>0</v>
          </cell>
        </row>
        <row r="831">
          <cell r="G831">
            <v>0</v>
          </cell>
          <cell r="J831">
            <v>0</v>
          </cell>
          <cell r="M831">
            <v>0</v>
          </cell>
          <cell r="P831">
            <v>0</v>
          </cell>
          <cell r="S831">
            <v>0</v>
          </cell>
          <cell r="V831">
            <v>0</v>
          </cell>
        </row>
        <row r="832">
          <cell r="G832">
            <v>0</v>
          </cell>
          <cell r="J832">
            <v>0</v>
          </cell>
          <cell r="M832">
            <v>0</v>
          </cell>
          <cell r="P832">
            <v>0</v>
          </cell>
          <cell r="S832">
            <v>0</v>
          </cell>
          <cell r="V832">
            <v>0</v>
          </cell>
        </row>
        <row r="833">
          <cell r="G833">
            <v>0</v>
          </cell>
          <cell r="J833">
            <v>0</v>
          </cell>
          <cell r="M833">
            <v>0</v>
          </cell>
          <cell r="P833">
            <v>0</v>
          </cell>
          <cell r="S833">
            <v>0</v>
          </cell>
          <cell r="V833">
            <v>0</v>
          </cell>
        </row>
        <row r="834">
          <cell r="G834">
            <v>0</v>
          </cell>
          <cell r="J834">
            <v>0</v>
          </cell>
          <cell r="M834">
            <v>0</v>
          </cell>
          <cell r="P834">
            <v>0</v>
          </cell>
          <cell r="S834">
            <v>0</v>
          </cell>
          <cell r="V834">
            <v>0</v>
          </cell>
        </row>
        <row r="835">
          <cell r="G835">
            <v>0</v>
          </cell>
          <cell r="J835">
            <v>0</v>
          </cell>
          <cell r="M835">
            <v>0</v>
          </cell>
          <cell r="P835">
            <v>0</v>
          </cell>
          <cell r="S835">
            <v>0</v>
          </cell>
          <cell r="V835">
            <v>0</v>
          </cell>
        </row>
        <row r="836">
          <cell r="G836">
            <v>0</v>
          </cell>
          <cell r="J836">
            <v>0</v>
          </cell>
          <cell r="M836">
            <v>0</v>
          </cell>
          <cell r="P836">
            <v>0</v>
          </cell>
          <cell r="S836">
            <v>0</v>
          </cell>
          <cell r="V836">
            <v>0</v>
          </cell>
        </row>
        <row r="837">
          <cell r="G837">
            <v>0</v>
          </cell>
          <cell r="J837">
            <v>0</v>
          </cell>
          <cell r="M837">
            <v>0</v>
          </cell>
          <cell r="P837">
            <v>0</v>
          </cell>
          <cell r="S837">
            <v>0</v>
          </cell>
          <cell r="V837">
            <v>0</v>
          </cell>
        </row>
        <row r="838">
          <cell r="G838">
            <v>0</v>
          </cell>
          <cell r="J838">
            <v>0</v>
          </cell>
          <cell r="M838">
            <v>0</v>
          </cell>
          <cell r="P838">
            <v>0</v>
          </cell>
          <cell r="S838">
            <v>0</v>
          </cell>
          <cell r="V838">
            <v>0</v>
          </cell>
        </row>
        <row r="839">
          <cell r="G839">
            <v>0</v>
          </cell>
          <cell r="J839">
            <v>0</v>
          </cell>
          <cell r="M839">
            <v>0</v>
          </cell>
          <cell r="P839">
            <v>0</v>
          </cell>
          <cell r="S839">
            <v>0</v>
          </cell>
          <cell r="V839">
            <v>0</v>
          </cell>
        </row>
        <row r="840">
          <cell r="G840">
            <v>0</v>
          </cell>
          <cell r="J840">
            <v>0</v>
          </cell>
          <cell r="M840">
            <v>0</v>
          </cell>
          <cell r="P840">
            <v>0</v>
          </cell>
          <cell r="S840">
            <v>0</v>
          </cell>
          <cell r="V840">
            <v>0</v>
          </cell>
        </row>
        <row r="841">
          <cell r="G841">
            <v>0</v>
          </cell>
          <cell r="J841">
            <v>0</v>
          </cell>
          <cell r="M841">
            <v>0</v>
          </cell>
          <cell r="P841">
            <v>0</v>
          </cell>
          <cell r="S841">
            <v>0</v>
          </cell>
          <cell r="V841">
            <v>0</v>
          </cell>
        </row>
        <row r="842">
          <cell r="G842">
            <v>0</v>
          </cell>
          <cell r="J842">
            <v>0</v>
          </cell>
          <cell r="M842">
            <v>0</v>
          </cell>
          <cell r="P842">
            <v>0</v>
          </cell>
          <cell r="S842">
            <v>0</v>
          </cell>
          <cell r="V842">
            <v>0</v>
          </cell>
        </row>
        <row r="843">
          <cell r="G843">
            <v>0</v>
          </cell>
          <cell r="J843">
            <v>0</v>
          </cell>
          <cell r="M843">
            <v>0</v>
          </cell>
          <cell r="P843">
            <v>0</v>
          </cell>
          <cell r="S843">
            <v>0</v>
          </cell>
          <cell r="V843">
            <v>0</v>
          </cell>
        </row>
        <row r="844">
          <cell r="G844">
            <v>0</v>
          </cell>
          <cell r="J844">
            <v>0</v>
          </cell>
          <cell r="M844">
            <v>0</v>
          </cell>
          <cell r="P844">
            <v>0</v>
          </cell>
          <cell r="S844">
            <v>0</v>
          </cell>
          <cell r="V844">
            <v>0</v>
          </cell>
        </row>
        <row r="845">
          <cell r="G845">
            <v>0</v>
          </cell>
          <cell r="J845">
            <v>0</v>
          </cell>
          <cell r="M845">
            <v>0</v>
          </cell>
          <cell r="P845">
            <v>0</v>
          </cell>
          <cell r="S845">
            <v>0</v>
          </cell>
          <cell r="V845">
            <v>0</v>
          </cell>
        </row>
        <row r="846">
          <cell r="G846">
            <v>0</v>
          </cell>
          <cell r="J846">
            <v>0</v>
          </cell>
          <cell r="M846">
            <v>0</v>
          </cell>
          <cell r="P846">
            <v>0</v>
          </cell>
          <cell r="S846">
            <v>0</v>
          </cell>
          <cell r="V846">
            <v>0</v>
          </cell>
        </row>
        <row r="847">
          <cell r="G847">
            <v>0</v>
          </cell>
          <cell r="J847">
            <v>0</v>
          </cell>
          <cell r="M847">
            <v>0</v>
          </cell>
          <cell r="P847">
            <v>0</v>
          </cell>
          <cell r="S847">
            <v>0</v>
          </cell>
          <cell r="V847">
            <v>0</v>
          </cell>
        </row>
        <row r="848">
          <cell r="G848">
            <v>0</v>
          </cell>
          <cell r="J848">
            <v>0</v>
          </cell>
          <cell r="M848">
            <v>0</v>
          </cell>
          <cell r="P848">
            <v>0</v>
          </cell>
          <cell r="S848">
            <v>0</v>
          </cell>
          <cell r="V848">
            <v>0</v>
          </cell>
        </row>
        <row r="849">
          <cell r="G849">
            <v>0</v>
          </cell>
          <cell r="J849">
            <v>0</v>
          </cell>
          <cell r="M849">
            <v>0</v>
          </cell>
          <cell r="P849">
            <v>0</v>
          </cell>
          <cell r="S849">
            <v>0</v>
          </cell>
          <cell r="V849">
            <v>0</v>
          </cell>
        </row>
        <row r="850">
          <cell r="G850">
            <v>0</v>
          </cell>
          <cell r="J850">
            <v>0</v>
          </cell>
          <cell r="M850">
            <v>0</v>
          </cell>
          <cell r="P850">
            <v>0</v>
          </cell>
          <cell r="S850">
            <v>0</v>
          </cell>
          <cell r="V850">
            <v>0</v>
          </cell>
        </row>
        <row r="851">
          <cell r="G851">
            <v>0</v>
          </cell>
          <cell r="J851">
            <v>0</v>
          </cell>
          <cell r="M851">
            <v>0</v>
          </cell>
          <cell r="P851">
            <v>0</v>
          </cell>
          <cell r="S851">
            <v>0</v>
          </cell>
          <cell r="V851">
            <v>0</v>
          </cell>
        </row>
        <row r="852">
          <cell r="G852">
            <v>0</v>
          </cell>
          <cell r="J852">
            <v>0</v>
          </cell>
          <cell r="M852">
            <v>0</v>
          </cell>
          <cell r="P852">
            <v>0</v>
          </cell>
          <cell r="S852">
            <v>0</v>
          </cell>
          <cell r="V852">
            <v>0</v>
          </cell>
        </row>
        <row r="853">
          <cell r="G853">
            <v>0</v>
          </cell>
          <cell r="J853">
            <v>0</v>
          </cell>
          <cell r="M853">
            <v>0</v>
          </cell>
          <cell r="P853">
            <v>0</v>
          </cell>
          <cell r="S853">
            <v>0</v>
          </cell>
          <cell r="V853">
            <v>0</v>
          </cell>
        </row>
        <row r="854">
          <cell r="G854">
            <v>0</v>
          </cell>
          <cell r="J854">
            <v>0</v>
          </cell>
          <cell r="M854">
            <v>0</v>
          </cell>
          <cell r="P854">
            <v>0</v>
          </cell>
          <cell r="S854">
            <v>0</v>
          </cell>
          <cell r="V854">
            <v>0</v>
          </cell>
        </row>
        <row r="855">
          <cell r="G855">
            <v>0</v>
          </cell>
          <cell r="J855">
            <v>0</v>
          </cell>
          <cell r="M855">
            <v>0</v>
          </cell>
          <cell r="P855">
            <v>0</v>
          </cell>
          <cell r="S855">
            <v>0</v>
          </cell>
          <cell r="V855">
            <v>0</v>
          </cell>
        </row>
        <row r="856">
          <cell r="G856">
            <v>0</v>
          </cell>
          <cell r="J856">
            <v>0</v>
          </cell>
          <cell r="M856">
            <v>0</v>
          </cell>
          <cell r="P856">
            <v>0</v>
          </cell>
          <cell r="S856">
            <v>0</v>
          </cell>
          <cell r="V856">
            <v>0</v>
          </cell>
        </row>
        <row r="857">
          <cell r="G857">
            <v>0</v>
          </cell>
          <cell r="J857">
            <v>0</v>
          </cell>
          <cell r="M857">
            <v>0</v>
          </cell>
          <cell r="P857">
            <v>0</v>
          </cell>
          <cell r="S857">
            <v>0</v>
          </cell>
          <cell r="V857">
            <v>0</v>
          </cell>
        </row>
        <row r="858">
          <cell r="G858">
            <v>0</v>
          </cell>
          <cell r="J858">
            <v>0</v>
          </cell>
          <cell r="M858">
            <v>0</v>
          </cell>
          <cell r="P858">
            <v>0</v>
          </cell>
          <cell r="S858">
            <v>0</v>
          </cell>
          <cell r="V858">
            <v>0</v>
          </cell>
        </row>
        <row r="859">
          <cell r="G859">
            <v>0</v>
          </cell>
          <cell r="J859">
            <v>0</v>
          </cell>
          <cell r="M859">
            <v>0</v>
          </cell>
          <cell r="P859">
            <v>0</v>
          </cell>
          <cell r="S859">
            <v>0</v>
          </cell>
          <cell r="V859">
            <v>0</v>
          </cell>
        </row>
        <row r="860">
          <cell r="G860">
            <v>0</v>
          </cell>
          <cell r="J860">
            <v>0</v>
          </cell>
          <cell r="M860">
            <v>0</v>
          </cell>
          <cell r="P860">
            <v>0</v>
          </cell>
          <cell r="S860">
            <v>0</v>
          </cell>
          <cell r="V860">
            <v>0</v>
          </cell>
        </row>
        <row r="861">
          <cell r="G861">
            <v>0</v>
          </cell>
          <cell r="J861">
            <v>0</v>
          </cell>
          <cell r="M861">
            <v>0</v>
          </cell>
          <cell r="P861">
            <v>0</v>
          </cell>
          <cell r="S861">
            <v>0</v>
          </cell>
          <cell r="V861">
            <v>0</v>
          </cell>
        </row>
        <row r="862">
          <cell r="G862">
            <v>0</v>
          </cell>
          <cell r="J862">
            <v>0</v>
          </cell>
          <cell r="M862">
            <v>0</v>
          </cell>
          <cell r="P862">
            <v>0</v>
          </cell>
          <cell r="S862">
            <v>0</v>
          </cell>
          <cell r="V862">
            <v>0</v>
          </cell>
        </row>
        <row r="863">
          <cell r="G863">
            <v>0</v>
          </cell>
          <cell r="J863">
            <v>0</v>
          </cell>
          <cell r="M863">
            <v>0</v>
          </cell>
          <cell r="P863">
            <v>0</v>
          </cell>
          <cell r="S863">
            <v>0</v>
          </cell>
          <cell r="V863">
            <v>0</v>
          </cell>
        </row>
        <row r="864">
          <cell r="G864">
            <v>0</v>
          </cell>
          <cell r="J864">
            <v>0</v>
          </cell>
          <cell r="M864">
            <v>0</v>
          </cell>
          <cell r="P864">
            <v>0</v>
          </cell>
          <cell r="S864">
            <v>0</v>
          </cell>
          <cell r="V864">
            <v>0</v>
          </cell>
        </row>
        <row r="865">
          <cell r="G865">
            <v>0</v>
          </cell>
          <cell r="J865">
            <v>0</v>
          </cell>
          <cell r="M865">
            <v>0</v>
          </cell>
          <cell r="P865">
            <v>0</v>
          </cell>
          <cell r="S865">
            <v>0</v>
          </cell>
          <cell r="V865">
            <v>0</v>
          </cell>
        </row>
        <row r="866">
          <cell r="G866">
            <v>0</v>
          </cell>
          <cell r="J866">
            <v>0</v>
          </cell>
          <cell r="M866">
            <v>0</v>
          </cell>
          <cell r="P866">
            <v>0</v>
          </cell>
          <cell r="S866">
            <v>0</v>
          </cell>
          <cell r="V866">
            <v>0</v>
          </cell>
        </row>
        <row r="867">
          <cell r="G867">
            <v>0</v>
          </cell>
          <cell r="J867">
            <v>0</v>
          </cell>
          <cell r="M867">
            <v>0</v>
          </cell>
          <cell r="P867">
            <v>0</v>
          </cell>
          <cell r="S867">
            <v>0</v>
          </cell>
          <cell r="V867">
            <v>0</v>
          </cell>
        </row>
        <row r="868">
          <cell r="G868">
            <v>0</v>
          </cell>
          <cell r="J868">
            <v>0</v>
          </cell>
          <cell r="M868">
            <v>0</v>
          </cell>
          <cell r="P868">
            <v>0</v>
          </cell>
          <cell r="S868">
            <v>0</v>
          </cell>
          <cell r="V868">
            <v>0</v>
          </cell>
        </row>
        <row r="869">
          <cell r="G869">
            <v>0</v>
          </cell>
          <cell r="J869">
            <v>0</v>
          </cell>
          <cell r="M869">
            <v>0</v>
          </cell>
          <cell r="P869">
            <v>0</v>
          </cell>
          <cell r="S869">
            <v>0</v>
          </cell>
          <cell r="V869">
            <v>0</v>
          </cell>
        </row>
        <row r="870">
          <cell r="G870">
            <v>0</v>
          </cell>
          <cell r="J870">
            <v>0</v>
          </cell>
          <cell r="M870">
            <v>0</v>
          </cell>
          <cell r="P870">
            <v>0</v>
          </cell>
          <cell r="S870">
            <v>0</v>
          </cell>
          <cell r="V870">
            <v>0</v>
          </cell>
        </row>
        <row r="871">
          <cell r="G871">
            <v>0</v>
          </cell>
          <cell r="J871">
            <v>0</v>
          </cell>
          <cell r="M871">
            <v>0</v>
          </cell>
          <cell r="P871">
            <v>0</v>
          </cell>
          <cell r="S871">
            <v>0</v>
          </cell>
          <cell r="V871">
            <v>0</v>
          </cell>
        </row>
        <row r="872">
          <cell r="G872">
            <v>0</v>
          </cell>
          <cell r="J872">
            <v>0</v>
          </cell>
          <cell r="M872">
            <v>0</v>
          </cell>
          <cell r="P872">
            <v>0</v>
          </cell>
          <cell r="S872">
            <v>0</v>
          </cell>
          <cell r="V872">
            <v>0</v>
          </cell>
        </row>
        <row r="873">
          <cell r="G873">
            <v>0</v>
          </cell>
          <cell r="J873">
            <v>0</v>
          </cell>
          <cell r="M873">
            <v>0</v>
          </cell>
          <cell r="P873">
            <v>0</v>
          </cell>
          <cell r="S873">
            <v>0</v>
          </cell>
          <cell r="V873">
            <v>0</v>
          </cell>
        </row>
        <row r="874">
          <cell r="G874">
            <v>0</v>
          </cell>
          <cell r="J874">
            <v>0</v>
          </cell>
          <cell r="M874">
            <v>0</v>
          </cell>
          <cell r="P874">
            <v>0</v>
          </cell>
          <cell r="S874">
            <v>0</v>
          </cell>
          <cell r="V874">
            <v>0</v>
          </cell>
        </row>
        <row r="875">
          <cell r="G875">
            <v>0</v>
          </cell>
          <cell r="J875">
            <v>0</v>
          </cell>
          <cell r="M875">
            <v>0</v>
          </cell>
          <cell r="P875">
            <v>0</v>
          </cell>
          <cell r="S875">
            <v>0</v>
          </cell>
          <cell r="V875">
            <v>0</v>
          </cell>
        </row>
        <row r="876">
          <cell r="G876">
            <v>0</v>
          </cell>
          <cell r="J876">
            <v>0</v>
          </cell>
          <cell r="M876">
            <v>0</v>
          </cell>
          <cell r="P876">
            <v>0</v>
          </cell>
          <cell r="S876">
            <v>0</v>
          </cell>
          <cell r="V876">
            <v>0</v>
          </cell>
        </row>
        <row r="877">
          <cell r="G877">
            <v>0</v>
          </cell>
          <cell r="J877">
            <v>0</v>
          </cell>
          <cell r="M877">
            <v>0</v>
          </cell>
          <cell r="P877">
            <v>0</v>
          </cell>
          <cell r="S877">
            <v>0</v>
          </cell>
          <cell r="V877">
            <v>0</v>
          </cell>
        </row>
        <row r="878">
          <cell r="G878">
            <v>0</v>
          </cell>
          <cell r="J878">
            <v>0</v>
          </cell>
          <cell r="M878">
            <v>0</v>
          </cell>
          <cell r="P878">
            <v>0</v>
          </cell>
          <cell r="S878">
            <v>0</v>
          </cell>
          <cell r="V878">
            <v>0</v>
          </cell>
        </row>
        <row r="879">
          <cell r="G879">
            <v>0</v>
          </cell>
          <cell r="J879">
            <v>0</v>
          </cell>
          <cell r="M879">
            <v>0</v>
          </cell>
          <cell r="P879">
            <v>0</v>
          </cell>
          <cell r="S879">
            <v>0</v>
          </cell>
          <cell r="V879">
            <v>0</v>
          </cell>
        </row>
        <row r="880">
          <cell r="G880">
            <v>0</v>
          </cell>
          <cell r="J880">
            <v>0</v>
          </cell>
          <cell r="M880">
            <v>0</v>
          </cell>
          <cell r="P880">
            <v>0</v>
          </cell>
          <cell r="S880">
            <v>0</v>
          </cell>
          <cell r="V880">
            <v>0</v>
          </cell>
        </row>
        <row r="881">
          <cell r="G881">
            <v>0</v>
          </cell>
          <cell r="J881">
            <v>0</v>
          </cell>
          <cell r="M881">
            <v>0</v>
          </cell>
          <cell r="P881">
            <v>0</v>
          </cell>
          <cell r="S881">
            <v>0</v>
          </cell>
          <cell r="V881">
            <v>0</v>
          </cell>
        </row>
        <row r="882">
          <cell r="G882">
            <v>0</v>
          </cell>
          <cell r="J882">
            <v>0</v>
          </cell>
          <cell r="M882">
            <v>0</v>
          </cell>
          <cell r="P882">
            <v>0</v>
          </cell>
          <cell r="S882">
            <v>0</v>
          </cell>
          <cell r="V882">
            <v>0</v>
          </cell>
        </row>
        <row r="883">
          <cell r="G883">
            <v>0</v>
          </cell>
          <cell r="J883">
            <v>0</v>
          </cell>
          <cell r="M883">
            <v>0</v>
          </cell>
          <cell r="P883">
            <v>0</v>
          </cell>
          <cell r="S883">
            <v>0</v>
          </cell>
          <cell r="V883">
            <v>0</v>
          </cell>
        </row>
        <row r="884">
          <cell r="G884">
            <v>0</v>
          </cell>
          <cell r="J884">
            <v>0</v>
          </cell>
          <cell r="M884">
            <v>0</v>
          </cell>
          <cell r="P884">
            <v>0</v>
          </cell>
          <cell r="S884">
            <v>0</v>
          </cell>
          <cell r="V884">
            <v>0</v>
          </cell>
        </row>
        <row r="885">
          <cell r="G885">
            <v>0</v>
          </cell>
          <cell r="J885">
            <v>0</v>
          </cell>
          <cell r="M885">
            <v>0</v>
          </cell>
          <cell r="P885">
            <v>0</v>
          </cell>
          <cell r="S885">
            <v>0</v>
          </cell>
          <cell r="V885">
            <v>0</v>
          </cell>
        </row>
        <row r="886">
          <cell r="G886">
            <v>0</v>
          </cell>
          <cell r="J886">
            <v>0</v>
          </cell>
          <cell r="M886">
            <v>0</v>
          </cell>
          <cell r="P886">
            <v>0</v>
          </cell>
          <cell r="S886">
            <v>0</v>
          </cell>
          <cell r="V886">
            <v>0</v>
          </cell>
        </row>
        <row r="887">
          <cell r="G887">
            <v>0</v>
          </cell>
          <cell r="J887">
            <v>0</v>
          </cell>
          <cell r="M887">
            <v>0</v>
          </cell>
          <cell r="P887">
            <v>0</v>
          </cell>
          <cell r="S887">
            <v>0</v>
          </cell>
          <cell r="V887">
            <v>0</v>
          </cell>
        </row>
        <row r="888">
          <cell r="G888">
            <v>0</v>
          </cell>
          <cell r="J888">
            <v>0</v>
          </cell>
          <cell r="M888">
            <v>0</v>
          </cell>
          <cell r="P888">
            <v>0</v>
          </cell>
          <cell r="S888">
            <v>0</v>
          </cell>
          <cell r="V888">
            <v>0</v>
          </cell>
        </row>
        <row r="889">
          <cell r="G889">
            <v>0</v>
          </cell>
          <cell r="J889">
            <v>0</v>
          </cell>
          <cell r="M889">
            <v>0</v>
          </cell>
          <cell r="P889">
            <v>0</v>
          </cell>
          <cell r="S889">
            <v>0</v>
          </cell>
          <cell r="V889">
            <v>0</v>
          </cell>
        </row>
        <row r="890">
          <cell r="G890">
            <v>0</v>
          </cell>
          <cell r="J890">
            <v>0</v>
          </cell>
          <cell r="M890">
            <v>0</v>
          </cell>
          <cell r="P890">
            <v>0</v>
          </cell>
          <cell r="S890">
            <v>0</v>
          </cell>
          <cell r="V890">
            <v>0</v>
          </cell>
        </row>
        <row r="891">
          <cell r="G891">
            <v>0</v>
          </cell>
          <cell r="J891">
            <v>0</v>
          </cell>
          <cell r="M891">
            <v>0</v>
          </cell>
          <cell r="P891">
            <v>0</v>
          </cell>
          <cell r="S891">
            <v>0</v>
          </cell>
          <cell r="V891">
            <v>0</v>
          </cell>
        </row>
        <row r="892">
          <cell r="G892">
            <v>0</v>
          </cell>
          <cell r="J892">
            <v>0</v>
          </cell>
          <cell r="M892">
            <v>0</v>
          </cell>
          <cell r="P892">
            <v>0</v>
          </cell>
          <cell r="S892">
            <v>0</v>
          </cell>
          <cell r="V892">
            <v>0</v>
          </cell>
        </row>
        <row r="893">
          <cell r="G893">
            <v>0</v>
          </cell>
          <cell r="J893">
            <v>0</v>
          </cell>
          <cell r="M893">
            <v>0</v>
          </cell>
          <cell r="P893">
            <v>0</v>
          </cell>
          <cell r="S893">
            <v>0</v>
          </cell>
          <cell r="V893">
            <v>0</v>
          </cell>
        </row>
        <row r="894">
          <cell r="G894">
            <v>0</v>
          </cell>
          <cell r="J894">
            <v>0</v>
          </cell>
          <cell r="M894">
            <v>0</v>
          </cell>
          <cell r="P894">
            <v>0</v>
          </cell>
          <cell r="S894">
            <v>0</v>
          </cell>
          <cell r="V894">
            <v>0</v>
          </cell>
        </row>
        <row r="895">
          <cell r="G895">
            <v>0</v>
          </cell>
          <cell r="J895">
            <v>0</v>
          </cell>
          <cell r="M895">
            <v>0</v>
          </cell>
          <cell r="P895">
            <v>0</v>
          </cell>
          <cell r="S895">
            <v>0</v>
          </cell>
          <cell r="V895">
            <v>0</v>
          </cell>
        </row>
        <row r="896">
          <cell r="G896">
            <v>0</v>
          </cell>
          <cell r="J896">
            <v>0</v>
          </cell>
          <cell r="M896">
            <v>0</v>
          </cell>
          <cell r="P896">
            <v>0</v>
          </cell>
          <cell r="S896">
            <v>0</v>
          </cell>
          <cell r="V896">
            <v>0</v>
          </cell>
        </row>
        <row r="897">
          <cell r="G897">
            <v>0</v>
          </cell>
          <cell r="J897">
            <v>0</v>
          </cell>
          <cell r="M897">
            <v>0</v>
          </cell>
          <cell r="P897">
            <v>0</v>
          </cell>
          <cell r="S897">
            <v>0</v>
          </cell>
          <cell r="V897">
            <v>0</v>
          </cell>
        </row>
        <row r="898">
          <cell r="G898">
            <v>0</v>
          </cell>
          <cell r="J898">
            <v>0</v>
          </cell>
          <cell r="M898">
            <v>0</v>
          </cell>
          <cell r="P898">
            <v>0</v>
          </cell>
          <cell r="S898">
            <v>0</v>
          </cell>
          <cell r="V898">
            <v>0</v>
          </cell>
        </row>
        <row r="899">
          <cell r="G899">
            <v>0</v>
          </cell>
          <cell r="J899">
            <v>0</v>
          </cell>
          <cell r="M899">
            <v>0</v>
          </cell>
          <cell r="P899">
            <v>0</v>
          </cell>
          <cell r="S899">
            <v>0</v>
          </cell>
          <cell r="V899">
            <v>0</v>
          </cell>
        </row>
        <row r="900">
          <cell r="G900">
            <v>0</v>
          </cell>
          <cell r="J900">
            <v>0</v>
          </cell>
          <cell r="M900">
            <v>0</v>
          </cell>
          <cell r="P900">
            <v>0</v>
          </cell>
          <cell r="S900">
            <v>0</v>
          </cell>
          <cell r="V900">
            <v>0</v>
          </cell>
        </row>
        <row r="901">
          <cell r="G901">
            <v>0</v>
          </cell>
          <cell r="J901">
            <v>0</v>
          </cell>
          <cell r="M901">
            <v>0</v>
          </cell>
          <cell r="P901">
            <v>0</v>
          </cell>
          <cell r="S901">
            <v>0</v>
          </cell>
          <cell r="V901">
            <v>0</v>
          </cell>
        </row>
        <row r="902">
          <cell r="G902">
            <v>0</v>
          </cell>
          <cell r="J902">
            <v>0</v>
          </cell>
          <cell r="M902">
            <v>0</v>
          </cell>
          <cell r="P902">
            <v>0</v>
          </cell>
          <cell r="S902">
            <v>0</v>
          </cell>
          <cell r="V902">
            <v>0</v>
          </cell>
        </row>
        <row r="903">
          <cell r="G903">
            <v>0</v>
          </cell>
          <cell r="J903">
            <v>0</v>
          </cell>
          <cell r="M903">
            <v>0</v>
          </cell>
          <cell r="P903">
            <v>0</v>
          </cell>
          <cell r="S903">
            <v>0</v>
          </cell>
          <cell r="V903">
            <v>0</v>
          </cell>
        </row>
        <row r="904">
          <cell r="G904">
            <v>0</v>
          </cell>
          <cell r="J904">
            <v>0</v>
          </cell>
          <cell r="M904">
            <v>0</v>
          </cell>
          <cell r="P904">
            <v>0</v>
          </cell>
          <cell r="S904">
            <v>0</v>
          </cell>
          <cell r="V904">
            <v>0</v>
          </cell>
        </row>
        <row r="905">
          <cell r="G905">
            <v>0</v>
          </cell>
          <cell r="J905">
            <v>0</v>
          </cell>
          <cell r="M905">
            <v>0</v>
          </cell>
          <cell r="P905">
            <v>0</v>
          </cell>
          <cell r="S905">
            <v>0</v>
          </cell>
          <cell r="V905">
            <v>0</v>
          </cell>
        </row>
        <row r="906">
          <cell r="G906">
            <v>0</v>
          </cell>
          <cell r="J906">
            <v>0</v>
          </cell>
          <cell r="M906">
            <v>0</v>
          </cell>
          <cell r="P906">
            <v>0</v>
          </cell>
          <cell r="S906">
            <v>0</v>
          </cell>
          <cell r="V906">
            <v>0</v>
          </cell>
        </row>
        <row r="907">
          <cell r="G907">
            <v>0</v>
          </cell>
          <cell r="J907">
            <v>0</v>
          </cell>
          <cell r="M907">
            <v>0</v>
          </cell>
          <cell r="P907">
            <v>0</v>
          </cell>
          <cell r="S907">
            <v>0</v>
          </cell>
          <cell r="V907">
            <v>0</v>
          </cell>
        </row>
        <row r="908">
          <cell r="G908">
            <v>0</v>
          </cell>
          <cell r="J908">
            <v>0</v>
          </cell>
          <cell r="M908">
            <v>0</v>
          </cell>
          <cell r="P908">
            <v>0</v>
          </cell>
          <cell r="S908">
            <v>0</v>
          </cell>
          <cell r="V908">
            <v>0</v>
          </cell>
        </row>
        <row r="909">
          <cell r="G909">
            <v>0</v>
          </cell>
          <cell r="J909">
            <v>0</v>
          </cell>
          <cell r="M909">
            <v>0</v>
          </cell>
          <cell r="P909">
            <v>0</v>
          </cell>
          <cell r="S909">
            <v>0</v>
          </cell>
          <cell r="V909">
            <v>0</v>
          </cell>
        </row>
        <row r="910">
          <cell r="G910">
            <v>0</v>
          </cell>
          <cell r="J910">
            <v>0</v>
          </cell>
          <cell r="M910">
            <v>0</v>
          </cell>
          <cell r="P910">
            <v>0</v>
          </cell>
          <cell r="S910">
            <v>0</v>
          </cell>
          <cell r="V910">
            <v>0</v>
          </cell>
        </row>
        <row r="911">
          <cell r="G911">
            <v>0</v>
          </cell>
          <cell r="J911">
            <v>0</v>
          </cell>
          <cell r="M911">
            <v>0</v>
          </cell>
          <cell r="P911">
            <v>0</v>
          </cell>
          <cell r="S911">
            <v>0</v>
          </cell>
          <cell r="V911">
            <v>0</v>
          </cell>
        </row>
        <row r="912">
          <cell r="G912">
            <v>0</v>
          </cell>
          <cell r="J912">
            <v>0</v>
          </cell>
          <cell r="M912">
            <v>0</v>
          </cell>
          <cell r="P912">
            <v>0</v>
          </cell>
          <cell r="S912">
            <v>0</v>
          </cell>
          <cell r="V912">
            <v>0</v>
          </cell>
        </row>
        <row r="913">
          <cell r="G913">
            <v>0</v>
          </cell>
          <cell r="J913">
            <v>0</v>
          </cell>
          <cell r="M913">
            <v>0</v>
          </cell>
          <cell r="P913">
            <v>0</v>
          </cell>
          <cell r="S913">
            <v>0</v>
          </cell>
          <cell r="V913">
            <v>0</v>
          </cell>
        </row>
        <row r="914">
          <cell r="G914">
            <v>0</v>
          </cell>
          <cell r="J914">
            <v>0</v>
          </cell>
          <cell r="M914">
            <v>0</v>
          </cell>
          <cell r="P914">
            <v>0</v>
          </cell>
          <cell r="S914">
            <v>0</v>
          </cell>
          <cell r="V914">
            <v>0</v>
          </cell>
        </row>
        <row r="915">
          <cell r="G915">
            <v>0</v>
          </cell>
          <cell r="J915">
            <v>0</v>
          </cell>
          <cell r="M915">
            <v>0</v>
          </cell>
          <cell r="P915">
            <v>0</v>
          </cell>
          <cell r="S915">
            <v>0</v>
          </cell>
          <cell r="V915">
            <v>0</v>
          </cell>
        </row>
        <row r="916">
          <cell r="G916">
            <v>0</v>
          </cell>
          <cell r="J916">
            <v>0</v>
          </cell>
          <cell r="M916">
            <v>0</v>
          </cell>
          <cell r="P916">
            <v>0</v>
          </cell>
          <cell r="S916">
            <v>0</v>
          </cell>
          <cell r="V916">
            <v>0</v>
          </cell>
        </row>
        <row r="917">
          <cell r="G917">
            <v>0</v>
          </cell>
          <cell r="J917">
            <v>0</v>
          </cell>
          <cell r="M917">
            <v>0</v>
          </cell>
          <cell r="P917">
            <v>0</v>
          </cell>
          <cell r="S917">
            <v>0</v>
          </cell>
          <cell r="V917">
            <v>0</v>
          </cell>
        </row>
        <row r="918">
          <cell r="G918">
            <v>0</v>
          </cell>
          <cell r="J918">
            <v>0</v>
          </cell>
          <cell r="M918">
            <v>0</v>
          </cell>
          <cell r="P918">
            <v>0</v>
          </cell>
          <cell r="S918">
            <v>0</v>
          </cell>
          <cell r="V918">
            <v>0</v>
          </cell>
        </row>
        <row r="919">
          <cell r="G919">
            <v>0</v>
          </cell>
          <cell r="J919">
            <v>0</v>
          </cell>
          <cell r="M919">
            <v>0</v>
          </cell>
          <cell r="P919">
            <v>0</v>
          </cell>
          <cell r="S919">
            <v>0</v>
          </cell>
          <cell r="V919">
            <v>0</v>
          </cell>
        </row>
        <row r="920">
          <cell r="G920">
            <v>0</v>
          </cell>
          <cell r="J920">
            <v>0</v>
          </cell>
          <cell r="M920">
            <v>0</v>
          </cell>
          <cell r="P920">
            <v>0</v>
          </cell>
          <cell r="S920">
            <v>0</v>
          </cell>
          <cell r="V920">
            <v>0</v>
          </cell>
        </row>
        <row r="921">
          <cell r="G921">
            <v>0</v>
          </cell>
          <cell r="J921">
            <v>0</v>
          </cell>
          <cell r="M921">
            <v>0</v>
          </cell>
          <cell r="P921">
            <v>0</v>
          </cell>
          <cell r="S921">
            <v>0</v>
          </cell>
          <cell r="V921">
            <v>0</v>
          </cell>
        </row>
        <row r="922">
          <cell r="G922">
            <v>0</v>
          </cell>
          <cell r="J922">
            <v>0</v>
          </cell>
          <cell r="M922">
            <v>0</v>
          </cell>
          <cell r="P922">
            <v>0</v>
          </cell>
          <cell r="S922">
            <v>0</v>
          </cell>
          <cell r="V922">
            <v>0</v>
          </cell>
        </row>
        <row r="923">
          <cell r="G923">
            <v>0</v>
          </cell>
          <cell r="J923">
            <v>0</v>
          </cell>
          <cell r="M923">
            <v>0</v>
          </cell>
          <cell r="P923">
            <v>0</v>
          </cell>
          <cell r="S923">
            <v>0</v>
          </cell>
          <cell r="V923">
            <v>0</v>
          </cell>
        </row>
        <row r="924">
          <cell r="G924">
            <v>0</v>
          </cell>
          <cell r="J924">
            <v>0</v>
          </cell>
          <cell r="M924">
            <v>0</v>
          </cell>
          <cell r="P924">
            <v>0</v>
          </cell>
          <cell r="S924">
            <v>0</v>
          </cell>
          <cell r="V924">
            <v>0</v>
          </cell>
        </row>
        <row r="925">
          <cell r="G925">
            <v>0</v>
          </cell>
          <cell r="J925">
            <v>0</v>
          </cell>
          <cell r="M925">
            <v>0</v>
          </cell>
          <cell r="P925">
            <v>0</v>
          </cell>
          <cell r="S925">
            <v>0</v>
          </cell>
          <cell r="V925">
            <v>0</v>
          </cell>
        </row>
        <row r="926">
          <cell r="G926">
            <v>0</v>
          </cell>
          <cell r="J926">
            <v>0</v>
          </cell>
          <cell r="M926">
            <v>0</v>
          </cell>
          <cell r="P926">
            <v>0</v>
          </cell>
          <cell r="S926">
            <v>0</v>
          </cell>
          <cell r="V926">
            <v>0</v>
          </cell>
        </row>
        <row r="927">
          <cell r="G927">
            <v>0</v>
          </cell>
          <cell r="J927">
            <v>0</v>
          </cell>
          <cell r="M927">
            <v>0</v>
          </cell>
          <cell r="P927">
            <v>0</v>
          </cell>
          <cell r="S927">
            <v>0</v>
          </cell>
          <cell r="V927">
            <v>0</v>
          </cell>
        </row>
        <row r="928">
          <cell r="G928">
            <v>0</v>
          </cell>
          <cell r="J928">
            <v>0</v>
          </cell>
          <cell r="M928">
            <v>0</v>
          </cell>
          <cell r="P928">
            <v>0</v>
          </cell>
          <cell r="S928">
            <v>0</v>
          </cell>
          <cell r="V928">
            <v>0</v>
          </cell>
        </row>
        <row r="929">
          <cell r="G929">
            <v>0</v>
          </cell>
          <cell r="J929">
            <v>0</v>
          </cell>
          <cell r="M929">
            <v>0</v>
          </cell>
          <cell r="P929">
            <v>0</v>
          </cell>
          <cell r="S929">
            <v>0</v>
          </cell>
          <cell r="V929">
            <v>0</v>
          </cell>
        </row>
        <row r="930">
          <cell r="G930">
            <v>0</v>
          </cell>
          <cell r="J930">
            <v>0</v>
          </cell>
          <cell r="M930">
            <v>0</v>
          </cell>
          <cell r="P930">
            <v>0</v>
          </cell>
          <cell r="S930">
            <v>0</v>
          </cell>
          <cell r="V930">
            <v>0</v>
          </cell>
        </row>
        <row r="931">
          <cell r="G931">
            <v>0</v>
          </cell>
          <cell r="J931">
            <v>0</v>
          </cell>
          <cell r="M931">
            <v>0</v>
          </cell>
          <cell r="P931">
            <v>0</v>
          </cell>
          <cell r="S931">
            <v>0</v>
          </cell>
          <cell r="V931">
            <v>0</v>
          </cell>
        </row>
        <row r="932">
          <cell r="G932">
            <v>0</v>
          </cell>
          <cell r="J932">
            <v>0</v>
          </cell>
          <cell r="M932">
            <v>0</v>
          </cell>
          <cell r="P932">
            <v>0</v>
          </cell>
          <cell r="S932">
            <v>0</v>
          </cell>
          <cell r="V932">
            <v>0</v>
          </cell>
        </row>
        <row r="933">
          <cell r="G933">
            <v>0</v>
          </cell>
          <cell r="J933">
            <v>0</v>
          </cell>
          <cell r="M933">
            <v>0</v>
          </cell>
          <cell r="P933">
            <v>0</v>
          </cell>
          <cell r="S933">
            <v>0</v>
          </cell>
          <cell r="V933">
            <v>0</v>
          </cell>
        </row>
        <row r="934">
          <cell r="G934">
            <v>0</v>
          </cell>
          <cell r="J934">
            <v>0</v>
          </cell>
          <cell r="M934">
            <v>0</v>
          </cell>
          <cell r="P934">
            <v>0</v>
          </cell>
          <cell r="S934">
            <v>0</v>
          </cell>
          <cell r="V934">
            <v>0</v>
          </cell>
        </row>
        <row r="935">
          <cell r="G935">
            <v>0</v>
          </cell>
          <cell r="J935">
            <v>0</v>
          </cell>
          <cell r="M935">
            <v>0</v>
          </cell>
          <cell r="P935">
            <v>0</v>
          </cell>
          <cell r="S935">
            <v>0</v>
          </cell>
          <cell r="V935">
            <v>0</v>
          </cell>
        </row>
        <row r="936">
          <cell r="G936">
            <v>0</v>
          </cell>
          <cell r="J936">
            <v>0</v>
          </cell>
          <cell r="M936">
            <v>0</v>
          </cell>
          <cell r="P936">
            <v>0</v>
          </cell>
          <cell r="S936">
            <v>0</v>
          </cell>
          <cell r="V936">
            <v>0</v>
          </cell>
        </row>
        <row r="937">
          <cell r="G937">
            <v>0</v>
          </cell>
          <cell r="J937">
            <v>0</v>
          </cell>
          <cell r="M937">
            <v>0</v>
          </cell>
          <cell r="P937">
            <v>0</v>
          </cell>
          <cell r="S937">
            <v>0</v>
          </cell>
          <cell r="V937">
            <v>0</v>
          </cell>
        </row>
        <row r="938">
          <cell r="G938">
            <v>0</v>
          </cell>
          <cell r="J938">
            <v>0</v>
          </cell>
          <cell r="M938">
            <v>0</v>
          </cell>
          <cell r="P938">
            <v>0</v>
          </cell>
          <cell r="S938">
            <v>0</v>
          </cell>
          <cell r="V938">
            <v>0</v>
          </cell>
        </row>
        <row r="939">
          <cell r="G939">
            <v>0</v>
          </cell>
          <cell r="J939">
            <v>0</v>
          </cell>
          <cell r="M939">
            <v>0</v>
          </cell>
          <cell r="P939">
            <v>0</v>
          </cell>
          <cell r="S939">
            <v>0</v>
          </cell>
          <cell r="V939">
            <v>0</v>
          </cell>
        </row>
        <row r="940">
          <cell r="G940">
            <v>0</v>
          </cell>
          <cell r="J940">
            <v>0</v>
          </cell>
          <cell r="M940">
            <v>0</v>
          </cell>
          <cell r="P940">
            <v>0</v>
          </cell>
          <cell r="S940">
            <v>0</v>
          </cell>
          <cell r="V940">
            <v>0</v>
          </cell>
        </row>
        <row r="941">
          <cell r="G941">
            <v>0</v>
          </cell>
          <cell r="J941">
            <v>0</v>
          </cell>
          <cell r="M941">
            <v>0</v>
          </cell>
          <cell r="P941">
            <v>0</v>
          </cell>
          <cell r="S941">
            <v>0</v>
          </cell>
          <cell r="V941">
            <v>0</v>
          </cell>
        </row>
        <row r="942">
          <cell r="G942">
            <v>0</v>
          </cell>
          <cell r="J942">
            <v>0</v>
          </cell>
          <cell r="M942">
            <v>0</v>
          </cell>
          <cell r="P942">
            <v>0</v>
          </cell>
          <cell r="S942">
            <v>0</v>
          </cell>
          <cell r="V942">
            <v>0</v>
          </cell>
        </row>
        <row r="943">
          <cell r="G943">
            <v>0</v>
          </cell>
          <cell r="J943">
            <v>0</v>
          </cell>
          <cell r="M943">
            <v>0</v>
          </cell>
          <cell r="P943">
            <v>0</v>
          </cell>
          <cell r="S943">
            <v>0</v>
          </cell>
          <cell r="V943">
            <v>0</v>
          </cell>
        </row>
        <row r="944">
          <cell r="G944">
            <v>0</v>
          </cell>
          <cell r="J944">
            <v>0</v>
          </cell>
          <cell r="M944">
            <v>0</v>
          </cell>
          <cell r="P944">
            <v>0</v>
          </cell>
          <cell r="S944">
            <v>0</v>
          </cell>
          <cell r="V944">
            <v>0</v>
          </cell>
        </row>
        <row r="945">
          <cell r="G945">
            <v>0</v>
          </cell>
          <cell r="J945">
            <v>0</v>
          </cell>
          <cell r="M945">
            <v>0</v>
          </cell>
          <cell r="P945">
            <v>0</v>
          </cell>
          <cell r="S945">
            <v>0</v>
          </cell>
          <cell r="V945">
            <v>0</v>
          </cell>
        </row>
        <row r="946">
          <cell r="G946">
            <v>0</v>
          </cell>
          <cell r="J946">
            <v>0</v>
          </cell>
          <cell r="M946">
            <v>0</v>
          </cell>
          <cell r="P946">
            <v>0</v>
          </cell>
          <cell r="S946">
            <v>0</v>
          </cell>
          <cell r="V946">
            <v>0</v>
          </cell>
        </row>
        <row r="947">
          <cell r="G947">
            <v>0</v>
          </cell>
          <cell r="J947">
            <v>0</v>
          </cell>
          <cell r="M947">
            <v>0</v>
          </cell>
          <cell r="P947">
            <v>0</v>
          </cell>
          <cell r="S947">
            <v>0</v>
          </cell>
          <cell r="V947">
            <v>0</v>
          </cell>
        </row>
        <row r="948">
          <cell r="G948">
            <v>0</v>
          </cell>
          <cell r="J948">
            <v>0</v>
          </cell>
          <cell r="M948">
            <v>0</v>
          </cell>
          <cell r="P948">
            <v>0</v>
          </cell>
          <cell r="S948">
            <v>0</v>
          </cell>
          <cell r="V948">
            <v>0</v>
          </cell>
        </row>
        <row r="949">
          <cell r="G949">
            <v>0</v>
          </cell>
          <cell r="J949">
            <v>0</v>
          </cell>
          <cell r="M949">
            <v>0</v>
          </cell>
          <cell r="P949">
            <v>0</v>
          </cell>
          <cell r="S949">
            <v>0</v>
          </cell>
          <cell r="V949">
            <v>0</v>
          </cell>
        </row>
        <row r="950">
          <cell r="G950">
            <v>0</v>
          </cell>
          <cell r="J950">
            <v>0</v>
          </cell>
          <cell r="M950">
            <v>0</v>
          </cell>
          <cell r="P950">
            <v>0</v>
          </cell>
          <cell r="S950">
            <v>0</v>
          </cell>
          <cell r="V950">
            <v>0</v>
          </cell>
        </row>
        <row r="951">
          <cell r="G951">
            <v>0</v>
          </cell>
          <cell r="J951">
            <v>0</v>
          </cell>
          <cell r="M951">
            <v>0</v>
          </cell>
          <cell r="P951">
            <v>0</v>
          </cell>
          <cell r="S951">
            <v>0</v>
          </cell>
          <cell r="V951">
            <v>0</v>
          </cell>
        </row>
        <row r="952">
          <cell r="G952">
            <v>0</v>
          </cell>
          <cell r="J952">
            <v>0</v>
          </cell>
          <cell r="M952">
            <v>0</v>
          </cell>
          <cell r="P952">
            <v>0</v>
          </cell>
          <cell r="S952">
            <v>0</v>
          </cell>
          <cell r="V952">
            <v>0</v>
          </cell>
        </row>
        <row r="953">
          <cell r="G953">
            <v>0</v>
          </cell>
          <cell r="J953">
            <v>0</v>
          </cell>
          <cell r="M953">
            <v>0</v>
          </cell>
          <cell r="P953">
            <v>0</v>
          </cell>
          <cell r="S953">
            <v>0</v>
          </cell>
          <cell r="V953">
            <v>0</v>
          </cell>
        </row>
        <row r="954">
          <cell r="G954">
            <v>0</v>
          </cell>
          <cell r="J954">
            <v>0</v>
          </cell>
          <cell r="M954">
            <v>0</v>
          </cell>
          <cell r="P954">
            <v>0</v>
          </cell>
          <cell r="S954">
            <v>0</v>
          </cell>
          <cell r="V954">
            <v>0</v>
          </cell>
        </row>
        <row r="955">
          <cell r="G955">
            <v>0</v>
          </cell>
          <cell r="J955">
            <v>0</v>
          </cell>
          <cell r="M955">
            <v>0</v>
          </cell>
          <cell r="P955">
            <v>0</v>
          </cell>
          <cell r="S955">
            <v>0</v>
          </cell>
          <cell r="V955">
            <v>0</v>
          </cell>
        </row>
        <row r="956">
          <cell r="G956">
            <v>0</v>
          </cell>
          <cell r="J956">
            <v>0</v>
          </cell>
          <cell r="M956">
            <v>0</v>
          </cell>
          <cell r="P956">
            <v>0</v>
          </cell>
          <cell r="S956">
            <v>0</v>
          </cell>
          <cell r="V956">
            <v>0</v>
          </cell>
        </row>
        <row r="957">
          <cell r="G957">
            <v>0</v>
          </cell>
          <cell r="J957">
            <v>0</v>
          </cell>
          <cell r="M957">
            <v>0</v>
          </cell>
          <cell r="P957">
            <v>0</v>
          </cell>
          <cell r="S957">
            <v>0</v>
          </cell>
          <cell r="V957">
            <v>0</v>
          </cell>
        </row>
        <row r="958">
          <cell r="G958">
            <v>0</v>
          </cell>
          <cell r="J958">
            <v>0</v>
          </cell>
          <cell r="M958">
            <v>0</v>
          </cell>
          <cell r="P958">
            <v>0</v>
          </cell>
          <cell r="S958">
            <v>0</v>
          </cell>
          <cell r="V958">
            <v>0</v>
          </cell>
        </row>
        <row r="959">
          <cell r="G959">
            <v>0</v>
          </cell>
          <cell r="J959">
            <v>0</v>
          </cell>
          <cell r="M959">
            <v>0</v>
          </cell>
          <cell r="P959">
            <v>0</v>
          </cell>
          <cell r="S959">
            <v>0</v>
          </cell>
          <cell r="V959">
            <v>0</v>
          </cell>
        </row>
        <row r="960">
          <cell r="G960">
            <v>0</v>
          </cell>
          <cell r="J960">
            <v>0</v>
          </cell>
          <cell r="M960">
            <v>0</v>
          </cell>
          <cell r="P960">
            <v>0</v>
          </cell>
          <cell r="S960">
            <v>0</v>
          </cell>
          <cell r="V960">
            <v>0</v>
          </cell>
        </row>
        <row r="961">
          <cell r="G961">
            <v>0</v>
          </cell>
          <cell r="J961">
            <v>0</v>
          </cell>
          <cell r="M961">
            <v>0</v>
          </cell>
          <cell r="P961">
            <v>0</v>
          </cell>
          <cell r="S961">
            <v>0</v>
          </cell>
          <cell r="V961">
            <v>0</v>
          </cell>
        </row>
        <row r="962">
          <cell r="G962">
            <v>0</v>
          </cell>
          <cell r="J962">
            <v>0</v>
          </cell>
          <cell r="M962">
            <v>0</v>
          </cell>
          <cell r="P962">
            <v>0</v>
          </cell>
          <cell r="S962">
            <v>0</v>
          </cell>
          <cell r="V962">
            <v>0</v>
          </cell>
        </row>
        <row r="963">
          <cell r="G963">
            <v>0</v>
          </cell>
          <cell r="J963">
            <v>0</v>
          </cell>
          <cell r="M963">
            <v>0</v>
          </cell>
          <cell r="P963">
            <v>0</v>
          </cell>
          <cell r="S963">
            <v>0</v>
          </cell>
          <cell r="V963">
            <v>0</v>
          </cell>
        </row>
        <row r="964">
          <cell r="G964">
            <v>0</v>
          </cell>
          <cell r="J964">
            <v>0</v>
          </cell>
          <cell r="M964">
            <v>0</v>
          </cell>
          <cell r="P964">
            <v>0</v>
          </cell>
          <cell r="S964">
            <v>0</v>
          </cell>
          <cell r="V964">
            <v>0</v>
          </cell>
        </row>
        <row r="965">
          <cell r="G965">
            <v>0</v>
          </cell>
          <cell r="J965">
            <v>0</v>
          </cell>
          <cell r="M965">
            <v>0</v>
          </cell>
          <cell r="P965">
            <v>0</v>
          </cell>
          <cell r="S965">
            <v>0</v>
          </cell>
          <cell r="V965">
            <v>0</v>
          </cell>
        </row>
        <row r="966">
          <cell r="G966">
            <v>0</v>
          </cell>
          <cell r="J966">
            <v>0</v>
          </cell>
          <cell r="M966">
            <v>0</v>
          </cell>
          <cell r="P966">
            <v>0</v>
          </cell>
          <cell r="S966">
            <v>0</v>
          </cell>
          <cell r="V966">
            <v>0</v>
          </cell>
        </row>
        <row r="967">
          <cell r="G967">
            <v>0</v>
          </cell>
          <cell r="J967">
            <v>0</v>
          </cell>
          <cell r="M967">
            <v>0</v>
          </cell>
          <cell r="P967">
            <v>0</v>
          </cell>
          <cell r="S967">
            <v>0</v>
          </cell>
          <cell r="V967">
            <v>0</v>
          </cell>
        </row>
        <row r="968">
          <cell r="G968">
            <v>0</v>
          </cell>
          <cell r="J968">
            <v>0</v>
          </cell>
          <cell r="M968">
            <v>0</v>
          </cell>
          <cell r="P968">
            <v>0</v>
          </cell>
          <cell r="S968">
            <v>0</v>
          </cell>
          <cell r="V968">
            <v>0</v>
          </cell>
        </row>
        <row r="969">
          <cell r="G969">
            <v>0</v>
          </cell>
          <cell r="J969">
            <v>0</v>
          </cell>
          <cell r="M969">
            <v>0</v>
          </cell>
          <cell r="P969">
            <v>0</v>
          </cell>
          <cell r="S969">
            <v>0</v>
          </cell>
          <cell r="V969">
            <v>0</v>
          </cell>
        </row>
        <row r="970">
          <cell r="G970">
            <v>0</v>
          </cell>
          <cell r="J970">
            <v>0</v>
          </cell>
          <cell r="M970">
            <v>0</v>
          </cell>
          <cell r="P970">
            <v>0</v>
          </cell>
          <cell r="S970">
            <v>0</v>
          </cell>
          <cell r="V970">
            <v>0</v>
          </cell>
        </row>
        <row r="971">
          <cell r="G971">
            <v>0</v>
          </cell>
          <cell r="J971">
            <v>0</v>
          </cell>
          <cell r="M971">
            <v>0</v>
          </cell>
          <cell r="P971">
            <v>0</v>
          </cell>
          <cell r="S971">
            <v>0</v>
          </cell>
          <cell r="V971">
            <v>0</v>
          </cell>
        </row>
        <row r="972">
          <cell r="G972">
            <v>0</v>
          </cell>
          <cell r="J972">
            <v>0</v>
          </cell>
          <cell r="M972">
            <v>0</v>
          </cell>
          <cell r="P972">
            <v>0</v>
          </cell>
          <cell r="S972">
            <v>0</v>
          </cell>
          <cell r="V972">
            <v>0</v>
          </cell>
        </row>
        <row r="973">
          <cell r="G973">
            <v>0</v>
          </cell>
          <cell r="J973">
            <v>0</v>
          </cell>
          <cell r="M973">
            <v>0</v>
          </cell>
          <cell r="P973">
            <v>0</v>
          </cell>
          <cell r="S973">
            <v>0</v>
          </cell>
          <cell r="V973">
            <v>0</v>
          </cell>
        </row>
        <row r="974">
          <cell r="G974">
            <v>0</v>
          </cell>
          <cell r="J974">
            <v>0</v>
          </cell>
          <cell r="M974">
            <v>0</v>
          </cell>
          <cell r="P974">
            <v>0</v>
          </cell>
          <cell r="S974">
            <v>0</v>
          </cell>
          <cell r="V974">
            <v>0</v>
          </cell>
        </row>
        <row r="975">
          <cell r="G975">
            <v>0</v>
          </cell>
          <cell r="J975">
            <v>0</v>
          </cell>
          <cell r="M975">
            <v>0</v>
          </cell>
          <cell r="P975">
            <v>0</v>
          </cell>
          <cell r="S975">
            <v>0</v>
          </cell>
          <cell r="V975">
            <v>0</v>
          </cell>
        </row>
        <row r="976">
          <cell r="G976">
            <v>0</v>
          </cell>
          <cell r="J976">
            <v>0</v>
          </cell>
          <cell r="M976">
            <v>0</v>
          </cell>
          <cell r="P976">
            <v>0</v>
          </cell>
          <cell r="S976">
            <v>0</v>
          </cell>
          <cell r="V976">
            <v>0</v>
          </cell>
        </row>
        <row r="977">
          <cell r="G977">
            <v>0</v>
          </cell>
          <cell r="J977">
            <v>0</v>
          </cell>
          <cell r="M977">
            <v>0</v>
          </cell>
          <cell r="P977">
            <v>0</v>
          </cell>
          <cell r="S977">
            <v>0</v>
          </cell>
          <cell r="V977">
            <v>0</v>
          </cell>
        </row>
        <row r="978">
          <cell r="G978">
            <v>0</v>
          </cell>
          <cell r="J978">
            <v>0</v>
          </cell>
          <cell r="M978">
            <v>0</v>
          </cell>
          <cell r="P978">
            <v>0</v>
          </cell>
          <cell r="S978">
            <v>0</v>
          </cell>
          <cell r="V978">
            <v>0</v>
          </cell>
        </row>
        <row r="979">
          <cell r="G979">
            <v>0</v>
          </cell>
          <cell r="J979">
            <v>0</v>
          </cell>
          <cell r="M979">
            <v>0</v>
          </cell>
          <cell r="P979">
            <v>0</v>
          </cell>
          <cell r="S979">
            <v>0</v>
          </cell>
          <cell r="V979">
            <v>0</v>
          </cell>
        </row>
        <row r="980">
          <cell r="G980">
            <v>0</v>
          </cell>
          <cell r="J980">
            <v>0</v>
          </cell>
          <cell r="M980">
            <v>0</v>
          </cell>
          <cell r="P980">
            <v>0</v>
          </cell>
          <cell r="S980">
            <v>0</v>
          </cell>
          <cell r="V980">
            <v>0</v>
          </cell>
        </row>
        <row r="981">
          <cell r="G981">
            <v>0</v>
          </cell>
          <cell r="J981">
            <v>0</v>
          </cell>
          <cell r="M981">
            <v>0</v>
          </cell>
          <cell r="P981">
            <v>0</v>
          </cell>
          <cell r="S981">
            <v>0</v>
          </cell>
          <cell r="V981">
            <v>0</v>
          </cell>
        </row>
        <row r="982">
          <cell r="G982">
            <v>0</v>
          </cell>
          <cell r="J982">
            <v>0</v>
          </cell>
          <cell r="M982">
            <v>0</v>
          </cell>
          <cell r="P982">
            <v>0</v>
          </cell>
          <cell r="S982">
            <v>0</v>
          </cell>
          <cell r="V982">
            <v>0</v>
          </cell>
        </row>
        <row r="983">
          <cell r="G983">
            <v>0</v>
          </cell>
          <cell r="J983">
            <v>0</v>
          </cell>
          <cell r="M983">
            <v>0</v>
          </cell>
          <cell r="P983">
            <v>0</v>
          </cell>
          <cell r="S983">
            <v>0</v>
          </cell>
          <cell r="V983">
            <v>0</v>
          </cell>
        </row>
        <row r="984">
          <cell r="G984">
            <v>0</v>
          </cell>
          <cell r="J984">
            <v>0</v>
          </cell>
          <cell r="M984">
            <v>0</v>
          </cell>
          <cell r="P984">
            <v>0</v>
          </cell>
          <cell r="S984">
            <v>0</v>
          </cell>
          <cell r="V984">
            <v>0</v>
          </cell>
        </row>
        <row r="985">
          <cell r="G985">
            <v>0</v>
          </cell>
          <cell r="J985">
            <v>0</v>
          </cell>
          <cell r="M985">
            <v>0</v>
          </cell>
          <cell r="P985">
            <v>0</v>
          </cell>
          <cell r="S985">
            <v>0</v>
          </cell>
          <cell r="V985">
            <v>0</v>
          </cell>
        </row>
        <row r="986">
          <cell r="G986">
            <v>0</v>
          </cell>
          <cell r="J986">
            <v>0</v>
          </cell>
          <cell r="M986">
            <v>0</v>
          </cell>
          <cell r="P986">
            <v>0</v>
          </cell>
          <cell r="S986">
            <v>0</v>
          </cell>
          <cell r="V986">
            <v>0</v>
          </cell>
        </row>
        <row r="987">
          <cell r="G987">
            <v>0</v>
          </cell>
          <cell r="J987">
            <v>0</v>
          </cell>
          <cell r="M987">
            <v>0</v>
          </cell>
          <cell r="P987">
            <v>0</v>
          </cell>
          <cell r="S987">
            <v>0</v>
          </cell>
          <cell r="V987">
            <v>0</v>
          </cell>
        </row>
        <row r="988">
          <cell r="G988">
            <v>0</v>
          </cell>
          <cell r="J988">
            <v>0</v>
          </cell>
          <cell r="M988">
            <v>0</v>
          </cell>
          <cell r="P988">
            <v>0</v>
          </cell>
          <cell r="S988">
            <v>0</v>
          </cell>
          <cell r="V988">
            <v>0</v>
          </cell>
        </row>
        <row r="989">
          <cell r="G989">
            <v>0</v>
          </cell>
          <cell r="J989">
            <v>0</v>
          </cell>
          <cell r="M989">
            <v>0</v>
          </cell>
          <cell r="P989">
            <v>0</v>
          </cell>
          <cell r="S989">
            <v>0</v>
          </cell>
          <cell r="V989">
            <v>0</v>
          </cell>
        </row>
        <row r="990">
          <cell r="G990">
            <v>0</v>
          </cell>
          <cell r="J990">
            <v>0</v>
          </cell>
          <cell r="M990">
            <v>0</v>
          </cell>
          <cell r="P990">
            <v>0</v>
          </cell>
          <cell r="S990">
            <v>0</v>
          </cell>
          <cell r="V990">
            <v>0</v>
          </cell>
        </row>
        <row r="991">
          <cell r="G991">
            <v>0</v>
          </cell>
          <cell r="J991">
            <v>0</v>
          </cell>
          <cell r="M991">
            <v>0</v>
          </cell>
          <cell r="P991">
            <v>0</v>
          </cell>
          <cell r="S991">
            <v>0</v>
          </cell>
          <cell r="V991">
            <v>0</v>
          </cell>
        </row>
        <row r="992">
          <cell r="G992">
            <v>0</v>
          </cell>
          <cell r="J992">
            <v>0</v>
          </cell>
          <cell r="M992">
            <v>0</v>
          </cell>
          <cell r="P992">
            <v>0</v>
          </cell>
          <cell r="S992">
            <v>0</v>
          </cell>
          <cell r="V992">
            <v>0</v>
          </cell>
        </row>
        <row r="993">
          <cell r="G993">
            <v>0</v>
          </cell>
          <cell r="J993">
            <v>0</v>
          </cell>
          <cell r="M993">
            <v>0</v>
          </cell>
          <cell r="P993">
            <v>0</v>
          </cell>
          <cell r="S993">
            <v>0</v>
          </cell>
          <cell r="V993">
            <v>0</v>
          </cell>
        </row>
        <row r="994">
          <cell r="G994">
            <v>0</v>
          </cell>
          <cell r="J994">
            <v>0</v>
          </cell>
          <cell r="M994">
            <v>0</v>
          </cell>
          <cell r="P994">
            <v>0</v>
          </cell>
          <cell r="S994">
            <v>0</v>
          </cell>
          <cell r="V994">
            <v>0</v>
          </cell>
        </row>
        <row r="995">
          <cell r="G995">
            <v>0</v>
          </cell>
          <cell r="J995">
            <v>0</v>
          </cell>
          <cell r="M995">
            <v>0</v>
          </cell>
          <cell r="P995">
            <v>0</v>
          </cell>
          <cell r="S995">
            <v>0</v>
          </cell>
          <cell r="V995">
            <v>0</v>
          </cell>
        </row>
        <row r="996">
          <cell r="G996">
            <v>0</v>
          </cell>
          <cell r="J996">
            <v>0</v>
          </cell>
          <cell r="M996">
            <v>0</v>
          </cell>
          <cell r="P996">
            <v>0</v>
          </cell>
          <cell r="S996">
            <v>0</v>
          </cell>
          <cell r="V996">
            <v>0</v>
          </cell>
        </row>
        <row r="997">
          <cell r="G997">
            <v>0</v>
          </cell>
          <cell r="J997">
            <v>0</v>
          </cell>
          <cell r="M997">
            <v>0</v>
          </cell>
          <cell r="P997">
            <v>0</v>
          </cell>
          <cell r="S997">
            <v>0</v>
          </cell>
          <cell r="V997">
            <v>0</v>
          </cell>
        </row>
        <row r="998">
          <cell r="G998">
            <v>0</v>
          </cell>
          <cell r="J998">
            <v>0</v>
          </cell>
          <cell r="M998">
            <v>0</v>
          </cell>
          <cell r="P998">
            <v>0</v>
          </cell>
          <cell r="S998">
            <v>0</v>
          </cell>
          <cell r="V998">
            <v>0</v>
          </cell>
        </row>
        <row r="999">
          <cell r="G999">
            <v>0</v>
          </cell>
          <cell r="J999">
            <v>0</v>
          </cell>
          <cell r="M999">
            <v>0</v>
          </cell>
          <cell r="P999">
            <v>0</v>
          </cell>
          <cell r="S999">
            <v>0</v>
          </cell>
          <cell r="V999">
            <v>0</v>
          </cell>
        </row>
        <row r="1000">
          <cell r="G1000">
            <v>0</v>
          </cell>
          <cell r="J1000">
            <v>0</v>
          </cell>
          <cell r="M1000">
            <v>0</v>
          </cell>
          <cell r="P1000">
            <v>0</v>
          </cell>
          <cell r="S1000">
            <v>0</v>
          </cell>
          <cell r="V1000">
            <v>0</v>
          </cell>
        </row>
        <row r="2688">
          <cell r="G2688">
            <v>0</v>
          </cell>
        </row>
        <row r="65536">
          <cell r="V65536">
            <v>0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>
        <row r="2">
          <cell r="A2">
            <v>6</v>
          </cell>
          <cell r="B2" t="str">
            <v>00</v>
          </cell>
          <cell r="C2" t="str">
            <v>00</v>
          </cell>
          <cell r="D2" t="str">
            <v>00</v>
          </cell>
          <cell r="E2" t="str">
            <v>00</v>
          </cell>
          <cell r="F2" t="str">
            <v>000001</v>
          </cell>
          <cell r="G2" t="str">
            <v>прочие виды продукции (работ,услуг)</v>
          </cell>
        </row>
        <row r="3">
          <cell r="A3">
            <v>1</v>
          </cell>
          <cell r="B3" t="str">
            <v>01</v>
          </cell>
          <cell r="C3" t="str">
            <v>01</v>
          </cell>
          <cell r="D3" t="str">
            <v>01</v>
          </cell>
          <cell r="E3" t="str">
            <v>31</v>
          </cell>
          <cell r="F3" t="str">
            <v>010101</v>
          </cell>
          <cell r="G3" t="str">
            <v>добыча нефти</v>
          </cell>
        </row>
        <row r="4">
          <cell r="A4">
            <v>1</v>
          </cell>
          <cell r="B4" t="str">
            <v>01</v>
          </cell>
          <cell r="C4" t="str">
            <v>01</v>
          </cell>
          <cell r="D4" t="str">
            <v>02</v>
          </cell>
          <cell r="E4" t="str">
            <v>31</v>
          </cell>
          <cell r="F4" t="str">
            <v>010102</v>
          </cell>
          <cell r="G4" t="str">
            <v>добыча нефти по морским проектам</v>
          </cell>
        </row>
        <row r="5">
          <cell r="A5">
            <v>1</v>
          </cell>
          <cell r="B5" t="str">
            <v>01</v>
          </cell>
          <cell r="C5" t="str">
            <v>02</v>
          </cell>
          <cell r="D5" t="str">
            <v>03</v>
          </cell>
          <cell r="E5" t="str">
            <v>31</v>
          </cell>
          <cell r="F5" t="str">
            <v>010203</v>
          </cell>
          <cell r="G5" t="str">
            <v>добыча конденсата</v>
          </cell>
        </row>
        <row r="6">
          <cell r="A6">
            <v>1</v>
          </cell>
          <cell r="B6" t="str">
            <v>01</v>
          </cell>
          <cell r="C6" t="str">
            <v>03</v>
          </cell>
          <cell r="D6" t="str">
            <v>04</v>
          </cell>
          <cell r="E6" t="str">
            <v>42</v>
          </cell>
          <cell r="F6" t="str">
            <v>010304</v>
          </cell>
          <cell r="G6" t="str">
            <v>добыча природного газа</v>
          </cell>
        </row>
        <row r="7">
          <cell r="A7">
            <v>1</v>
          </cell>
          <cell r="B7" t="str">
            <v>01</v>
          </cell>
          <cell r="C7" t="str">
            <v>04</v>
          </cell>
          <cell r="D7" t="str">
            <v>06</v>
          </cell>
          <cell r="E7" t="str">
            <v>41</v>
          </cell>
          <cell r="F7" t="str">
            <v>010406</v>
          </cell>
          <cell r="G7" t="str">
            <v>добыча питьевой воды</v>
          </cell>
        </row>
        <row r="8">
          <cell r="A8">
            <v>1</v>
          </cell>
          <cell r="B8" t="str">
            <v>02</v>
          </cell>
          <cell r="C8" t="str">
            <v>01</v>
          </cell>
          <cell r="D8" t="str">
            <v>01</v>
          </cell>
          <cell r="E8" t="str">
            <v>11</v>
          </cell>
          <cell r="F8" t="str">
            <v>020101</v>
          </cell>
          <cell r="G8" t="str">
            <v>разведка  нефти по морским проектам</v>
          </cell>
        </row>
        <row r="9">
          <cell r="A9">
            <v>4</v>
          </cell>
          <cell r="B9" t="str">
            <v>02</v>
          </cell>
          <cell r="C9" t="str">
            <v>11</v>
          </cell>
          <cell r="D9" t="str">
            <v>02</v>
          </cell>
          <cell r="E9" t="str">
            <v>11</v>
          </cell>
          <cell r="F9" t="str">
            <v>021102</v>
          </cell>
          <cell r="G9" t="str">
            <v>сейсморазведочные работы</v>
          </cell>
        </row>
        <row r="10">
          <cell r="A10">
            <v>4</v>
          </cell>
          <cell r="B10" t="str">
            <v>02</v>
          </cell>
          <cell r="C10" t="str">
            <v>11</v>
          </cell>
          <cell r="D10" t="str">
            <v>03</v>
          </cell>
          <cell r="E10" t="str">
            <v>11</v>
          </cell>
          <cell r="F10" t="str">
            <v>021103</v>
          </cell>
          <cell r="G10" t="str">
            <v>инженерно-геофизические изыскания</v>
          </cell>
        </row>
        <row r="11">
          <cell r="A11">
            <v>1</v>
          </cell>
          <cell r="B11" t="str">
            <v>03</v>
          </cell>
          <cell r="C11" t="str">
            <v>01</v>
          </cell>
          <cell r="D11" t="str">
            <v>01</v>
          </cell>
          <cell r="E11" t="str">
            <v>11</v>
          </cell>
          <cell r="F11" t="str">
            <v>030101</v>
          </cell>
          <cell r="G11" t="str">
            <v>реализация нефти по морским проектам</v>
          </cell>
        </row>
        <row r="12">
          <cell r="A12">
            <v>3</v>
          </cell>
          <cell r="B12" t="str">
            <v>03</v>
          </cell>
          <cell r="C12" t="str">
            <v>01</v>
          </cell>
          <cell r="D12" t="str">
            <v>02</v>
          </cell>
          <cell r="E12" t="str">
            <v>30</v>
          </cell>
          <cell r="F12" t="str">
            <v>030102</v>
          </cell>
          <cell r="G12" t="str">
            <v>реализация нефти</v>
          </cell>
        </row>
        <row r="13">
          <cell r="A13">
            <v>2</v>
          </cell>
          <cell r="B13" t="str">
            <v>03</v>
          </cell>
          <cell r="C13" t="str">
            <v>04</v>
          </cell>
          <cell r="D13" t="str">
            <v>03</v>
          </cell>
          <cell r="E13" t="str">
            <v>41</v>
          </cell>
          <cell r="F13" t="str">
            <v>030403</v>
          </cell>
          <cell r="G13" t="str">
            <v>реализация газа</v>
          </cell>
        </row>
        <row r="14">
          <cell r="A14">
            <v>3</v>
          </cell>
          <cell r="B14" t="str">
            <v>03</v>
          </cell>
          <cell r="C14" t="str">
            <v>06</v>
          </cell>
          <cell r="D14" t="str">
            <v>04</v>
          </cell>
          <cell r="E14" t="str">
            <v>30</v>
          </cell>
          <cell r="F14" t="str">
            <v>030604</v>
          </cell>
          <cell r="G14" t="str">
            <v>реализация нефтепродуктов</v>
          </cell>
        </row>
        <row r="15">
          <cell r="A15">
            <v>3</v>
          </cell>
          <cell r="B15" t="str">
            <v>03</v>
          </cell>
          <cell r="C15" t="str">
            <v>07</v>
          </cell>
          <cell r="D15" t="str">
            <v>05</v>
          </cell>
          <cell r="E15" t="str">
            <v>30</v>
          </cell>
          <cell r="F15" t="str">
            <v>030705</v>
          </cell>
          <cell r="G15" t="str">
            <v>реализация продуктов переработки газа</v>
          </cell>
        </row>
        <row r="16">
          <cell r="A16">
            <v>2</v>
          </cell>
          <cell r="B16" t="str">
            <v>04</v>
          </cell>
          <cell r="C16" t="str">
            <v>01</v>
          </cell>
          <cell r="D16" t="str">
            <v>01</v>
          </cell>
          <cell r="E16" t="str">
            <v>31</v>
          </cell>
          <cell r="F16" t="str">
            <v>040101</v>
          </cell>
          <cell r="G16" t="str">
            <v>транспорт нефти (тыс.тонн)</v>
          </cell>
        </row>
        <row r="17">
          <cell r="A17">
            <v>2</v>
          </cell>
          <cell r="B17" t="str">
            <v>04</v>
          </cell>
          <cell r="C17" t="str">
            <v>01</v>
          </cell>
          <cell r="D17" t="str">
            <v>02</v>
          </cell>
          <cell r="E17" t="str">
            <v>82</v>
          </cell>
          <cell r="F17" t="str">
            <v>040102</v>
          </cell>
          <cell r="G17" t="str">
            <v>транспорт нефти (млн. ткм)</v>
          </cell>
        </row>
        <row r="18">
          <cell r="A18">
            <v>2</v>
          </cell>
          <cell r="B18" t="str">
            <v>04</v>
          </cell>
          <cell r="C18" t="str">
            <v>01</v>
          </cell>
          <cell r="D18" t="str">
            <v>03</v>
          </cell>
          <cell r="E18" t="str">
            <v>31</v>
          </cell>
          <cell r="F18" t="str">
            <v>040103</v>
          </cell>
          <cell r="G18" t="str">
            <v>транспорт нефти</v>
          </cell>
        </row>
        <row r="19">
          <cell r="A19">
            <v>2</v>
          </cell>
          <cell r="B19" t="str">
            <v>04</v>
          </cell>
          <cell r="C19" t="str">
            <v>04</v>
          </cell>
          <cell r="D19" t="str">
            <v>04</v>
          </cell>
          <cell r="E19" t="str">
            <v>41</v>
          </cell>
          <cell r="F19" t="str">
            <v>040404</v>
          </cell>
          <cell r="G19" t="str">
            <v>Транспортировка газа, всего, в т.ч.:</v>
          </cell>
        </row>
        <row r="20">
          <cell r="A20">
            <v>2</v>
          </cell>
          <cell r="B20" t="str">
            <v>04</v>
          </cell>
          <cell r="C20" t="str">
            <v>04</v>
          </cell>
          <cell r="D20" t="str">
            <v>05</v>
          </cell>
          <cell r="E20" t="str">
            <v>41</v>
          </cell>
          <cell r="F20" t="str">
            <v>040405</v>
          </cell>
          <cell r="G20" t="str">
            <v xml:space="preserve">          Российский транзит (СН, БУ)</v>
          </cell>
        </row>
        <row r="21">
          <cell r="A21">
            <v>2</v>
          </cell>
          <cell r="B21" t="str">
            <v>04</v>
          </cell>
          <cell r="C21" t="str">
            <v>04</v>
          </cell>
          <cell r="D21" t="str">
            <v>06</v>
          </cell>
          <cell r="E21" t="str">
            <v>41</v>
          </cell>
          <cell r="F21" t="str">
            <v>040406</v>
          </cell>
          <cell r="G21" t="str">
            <v xml:space="preserve">          Туркменский транзит (САЦ)</v>
          </cell>
        </row>
        <row r="22">
          <cell r="A22">
            <v>2</v>
          </cell>
          <cell r="B22" t="str">
            <v>04</v>
          </cell>
          <cell r="C22" t="str">
            <v>04</v>
          </cell>
          <cell r="D22" t="str">
            <v>07</v>
          </cell>
          <cell r="E22" t="str">
            <v>41</v>
          </cell>
          <cell r="F22" t="str">
            <v>040407</v>
          </cell>
          <cell r="G22" t="str">
            <v xml:space="preserve">          Узбекский транзит (САЦ)</v>
          </cell>
        </row>
        <row r="23">
          <cell r="A23">
            <v>2</v>
          </cell>
          <cell r="B23" t="str">
            <v>04</v>
          </cell>
          <cell r="C23" t="str">
            <v>04</v>
          </cell>
          <cell r="D23" t="str">
            <v>08</v>
          </cell>
          <cell r="E23" t="str">
            <v>41</v>
          </cell>
          <cell r="F23" t="str">
            <v>040408</v>
          </cell>
          <cell r="G23" t="str">
            <v xml:space="preserve">          Кыргызский транзит (ЮСГ)</v>
          </cell>
        </row>
        <row r="24">
          <cell r="A24">
            <v>2</v>
          </cell>
          <cell r="B24" t="str">
            <v>04</v>
          </cell>
          <cell r="C24" t="str">
            <v>04</v>
          </cell>
          <cell r="D24" t="str">
            <v>09</v>
          </cell>
          <cell r="E24" t="str">
            <v>41</v>
          </cell>
          <cell r="F24" t="str">
            <v>040409</v>
          </cell>
          <cell r="G24" t="str">
            <v xml:space="preserve">          Узбекский транзит (ЮСГ)</v>
          </cell>
        </row>
        <row r="25">
          <cell r="A25">
            <v>2</v>
          </cell>
          <cell r="B25" t="str">
            <v>04</v>
          </cell>
          <cell r="C25" t="str">
            <v>04</v>
          </cell>
          <cell r="D25" t="str">
            <v>10</v>
          </cell>
          <cell r="E25" t="str">
            <v>41</v>
          </cell>
          <cell r="F25" t="str">
            <v>040410</v>
          </cell>
          <cell r="G25" t="str">
            <v>Транспорт. Казахстанск. газа на экспорт</v>
          </cell>
        </row>
        <row r="26">
          <cell r="A26">
            <v>1</v>
          </cell>
          <cell r="B26" t="str">
            <v>05</v>
          </cell>
          <cell r="C26" t="str">
            <v>01</v>
          </cell>
          <cell r="D26" t="str">
            <v>01</v>
          </cell>
          <cell r="E26" t="str">
            <v>31</v>
          </cell>
          <cell r="F26" t="str">
            <v>050101</v>
          </cell>
          <cell r="G26" t="str">
            <v>поставка нефти</v>
          </cell>
        </row>
        <row r="27">
          <cell r="A27">
            <v>2</v>
          </cell>
          <cell r="B27" t="str">
            <v>05</v>
          </cell>
          <cell r="C27" t="str">
            <v>05</v>
          </cell>
          <cell r="D27" t="str">
            <v>01</v>
          </cell>
          <cell r="E27" t="str">
            <v>41</v>
          </cell>
          <cell r="F27" t="str">
            <v>050501</v>
          </cell>
          <cell r="G27" t="str">
            <v>поставка воды</v>
          </cell>
        </row>
        <row r="28">
          <cell r="A28">
            <v>2</v>
          </cell>
          <cell r="B28" t="str">
            <v>06</v>
          </cell>
          <cell r="C28" t="str">
            <v>01</v>
          </cell>
          <cell r="D28" t="str">
            <v>01</v>
          </cell>
          <cell r="E28" t="str">
            <v>31</v>
          </cell>
          <cell r="F28" t="str">
            <v>060101</v>
          </cell>
          <cell r="G28" t="str">
            <v>перевалка нефти</v>
          </cell>
        </row>
        <row r="29">
          <cell r="A29">
            <v>3</v>
          </cell>
          <cell r="B29" t="str">
            <v>07</v>
          </cell>
          <cell r="C29" t="str">
            <v>06</v>
          </cell>
          <cell r="D29" t="str">
            <v>01</v>
          </cell>
          <cell r="E29" t="str">
            <v>31</v>
          </cell>
          <cell r="F29" t="str">
            <v>070601</v>
          </cell>
          <cell r="G29" t="str">
            <v>Автобензины всего</v>
          </cell>
        </row>
        <row r="30">
          <cell r="A30">
            <v>3</v>
          </cell>
          <cell r="B30" t="str">
            <v>07</v>
          </cell>
          <cell r="C30" t="str">
            <v>06</v>
          </cell>
          <cell r="D30" t="str">
            <v>02</v>
          </cell>
          <cell r="E30" t="str">
            <v>31</v>
          </cell>
          <cell r="F30" t="str">
            <v>070602</v>
          </cell>
          <cell r="G30" t="str">
            <v>Бензин для нефтехимии</v>
          </cell>
        </row>
        <row r="31">
          <cell r="A31">
            <v>3</v>
          </cell>
          <cell r="B31" t="str">
            <v>07</v>
          </cell>
          <cell r="C31" t="str">
            <v>06</v>
          </cell>
          <cell r="D31" t="str">
            <v>03</v>
          </cell>
          <cell r="E31" t="str">
            <v>31</v>
          </cell>
          <cell r="F31" t="str">
            <v>070603</v>
          </cell>
          <cell r="G31" t="str">
            <v>Дизельное топливо</v>
          </cell>
        </row>
        <row r="32">
          <cell r="A32">
            <v>3</v>
          </cell>
          <cell r="B32" t="str">
            <v>07</v>
          </cell>
          <cell r="C32" t="str">
            <v>06</v>
          </cell>
          <cell r="D32" t="str">
            <v>04</v>
          </cell>
          <cell r="E32" t="str">
            <v>31</v>
          </cell>
          <cell r="F32" t="str">
            <v>070604</v>
          </cell>
          <cell r="G32" t="str">
            <v>Топливо для реак.двиг. ТС-1</v>
          </cell>
        </row>
        <row r="33">
          <cell r="A33">
            <v>3</v>
          </cell>
          <cell r="B33" t="str">
            <v>07</v>
          </cell>
          <cell r="C33" t="str">
            <v>06</v>
          </cell>
          <cell r="D33" t="str">
            <v>05</v>
          </cell>
          <cell r="E33" t="str">
            <v>31</v>
          </cell>
          <cell r="F33" t="str">
            <v>070605</v>
          </cell>
          <cell r="G33" t="str">
            <v>Авиационный керосин</v>
          </cell>
        </row>
        <row r="34">
          <cell r="A34">
            <v>3</v>
          </cell>
          <cell r="B34" t="str">
            <v>07</v>
          </cell>
          <cell r="C34" t="str">
            <v>06</v>
          </cell>
          <cell r="D34" t="str">
            <v>06</v>
          </cell>
          <cell r="E34" t="str">
            <v>31</v>
          </cell>
          <cell r="F34" t="str">
            <v>070606</v>
          </cell>
          <cell r="G34" t="str">
            <v>Уайт-спирит</v>
          </cell>
        </row>
        <row r="35">
          <cell r="A35">
            <v>3</v>
          </cell>
          <cell r="B35" t="str">
            <v>07</v>
          </cell>
          <cell r="C35" t="str">
            <v>06</v>
          </cell>
          <cell r="D35" t="str">
            <v>07</v>
          </cell>
          <cell r="E35" t="str">
            <v>31</v>
          </cell>
          <cell r="F35" t="str">
            <v>070607</v>
          </cell>
          <cell r="G35" t="str">
            <v>Печное топливо</v>
          </cell>
        </row>
        <row r="36">
          <cell r="A36">
            <v>3</v>
          </cell>
          <cell r="B36" t="str">
            <v>07</v>
          </cell>
          <cell r="C36" t="str">
            <v>06</v>
          </cell>
          <cell r="D36" t="str">
            <v>08</v>
          </cell>
          <cell r="E36" t="str">
            <v>31</v>
          </cell>
          <cell r="F36" t="str">
            <v>070608</v>
          </cell>
          <cell r="G36" t="str">
            <v>Мазут топочный</v>
          </cell>
        </row>
        <row r="37">
          <cell r="A37">
            <v>3</v>
          </cell>
          <cell r="B37" t="str">
            <v>07</v>
          </cell>
          <cell r="C37" t="str">
            <v>06</v>
          </cell>
          <cell r="D37" t="str">
            <v>09</v>
          </cell>
          <cell r="E37" t="str">
            <v>31</v>
          </cell>
          <cell r="F37" t="str">
            <v>070609</v>
          </cell>
          <cell r="G37" t="str">
            <v>Вакуумный газойль</v>
          </cell>
        </row>
        <row r="38">
          <cell r="A38">
            <v>3</v>
          </cell>
          <cell r="B38" t="str">
            <v>07</v>
          </cell>
          <cell r="C38" t="str">
            <v>06</v>
          </cell>
          <cell r="D38" t="str">
            <v>10</v>
          </cell>
          <cell r="E38" t="str">
            <v>31</v>
          </cell>
          <cell r="F38" t="str">
            <v>070610</v>
          </cell>
          <cell r="G38" t="str">
            <v>Кокс всего</v>
          </cell>
        </row>
        <row r="39">
          <cell r="A39">
            <v>3</v>
          </cell>
          <cell r="B39" t="str">
            <v>07</v>
          </cell>
          <cell r="C39" t="str">
            <v>06</v>
          </cell>
          <cell r="D39" t="str">
            <v>11</v>
          </cell>
          <cell r="E39" t="str">
            <v>31</v>
          </cell>
          <cell r="F39" t="str">
            <v>070611</v>
          </cell>
          <cell r="G39" t="str">
            <v>Сжиженный газ</v>
          </cell>
        </row>
        <row r="40">
          <cell r="A40">
            <v>3</v>
          </cell>
          <cell r="B40" t="str">
            <v>07</v>
          </cell>
          <cell r="C40" t="str">
            <v>06</v>
          </cell>
          <cell r="D40" t="str">
            <v>12</v>
          </cell>
          <cell r="E40" t="str">
            <v>31</v>
          </cell>
          <cell r="F40" t="str">
            <v>070612</v>
          </cell>
          <cell r="G40" t="str">
            <v>Сера товарная</v>
          </cell>
        </row>
        <row r="41">
          <cell r="A41">
            <v>4</v>
          </cell>
          <cell r="B41" t="str">
            <v>08</v>
          </cell>
          <cell r="C41" t="str">
            <v>08</v>
          </cell>
          <cell r="D41" t="str">
            <v>01</v>
          </cell>
          <cell r="E41" t="str">
            <v>30</v>
          </cell>
          <cell r="F41" t="str">
            <v>080801</v>
          </cell>
          <cell r="G41" t="str">
            <v>бурение скважин</v>
          </cell>
        </row>
        <row r="42">
          <cell r="A42">
            <v>4</v>
          </cell>
          <cell r="B42" t="str">
            <v>08</v>
          </cell>
          <cell r="C42" t="str">
            <v>09</v>
          </cell>
          <cell r="D42" t="str">
            <v>02</v>
          </cell>
          <cell r="E42" t="str">
            <v>11</v>
          </cell>
          <cell r="F42" t="str">
            <v>080902</v>
          </cell>
          <cell r="G42" t="str">
            <v>капитальное строительство</v>
          </cell>
        </row>
        <row r="43">
          <cell r="A43">
            <v>4</v>
          </cell>
          <cell r="B43" t="str">
            <v>08</v>
          </cell>
          <cell r="C43" t="str">
            <v>10</v>
          </cell>
          <cell r="D43" t="str">
            <v>03</v>
          </cell>
          <cell r="E43" t="str">
            <v>11</v>
          </cell>
          <cell r="F43" t="str">
            <v>081003</v>
          </cell>
          <cell r="G43" t="str">
            <v>капитальный ремонт</v>
          </cell>
        </row>
        <row r="44">
          <cell r="A44">
            <v>3</v>
          </cell>
          <cell r="B44" t="str">
            <v>08</v>
          </cell>
          <cell r="C44" t="str">
            <v>11</v>
          </cell>
          <cell r="D44" t="str">
            <v>04</v>
          </cell>
          <cell r="E44" t="str">
            <v>30</v>
          </cell>
          <cell r="F44" t="str">
            <v>081104</v>
          </cell>
          <cell r="G44" t="str">
            <v>услуги грузоотправления</v>
          </cell>
        </row>
        <row r="45">
          <cell r="A45">
            <v>3</v>
          </cell>
          <cell r="B45" t="str">
            <v>08</v>
          </cell>
          <cell r="C45" t="str">
            <v>11</v>
          </cell>
          <cell r="D45" t="str">
            <v>05</v>
          </cell>
          <cell r="E45" t="str">
            <v>30</v>
          </cell>
          <cell r="F45" t="str">
            <v>081105</v>
          </cell>
          <cell r="G45" t="str">
            <v>услуги налива</v>
          </cell>
        </row>
        <row r="46">
          <cell r="A46">
            <v>4</v>
          </cell>
          <cell r="B46" t="str">
            <v>08</v>
          </cell>
          <cell r="C46" t="str">
            <v>11</v>
          </cell>
          <cell r="D46" t="str">
            <v>06</v>
          </cell>
          <cell r="E46" t="str">
            <v>11</v>
          </cell>
          <cell r="F46" t="str">
            <v>081106</v>
          </cell>
          <cell r="G46" t="str">
            <v>обработка интерпритация и оказание сервисных услуг</v>
          </cell>
        </row>
        <row r="47">
          <cell r="A47">
            <v>4</v>
          </cell>
          <cell r="B47" t="str">
            <v>08</v>
          </cell>
          <cell r="C47" t="str">
            <v>11</v>
          </cell>
          <cell r="D47" t="str">
            <v>07</v>
          </cell>
          <cell r="E47" t="str">
            <v>11</v>
          </cell>
          <cell r="F47" t="str">
            <v>081107</v>
          </cell>
          <cell r="G47" t="str">
            <v>услуги связи</v>
          </cell>
        </row>
        <row r="48">
          <cell r="A48">
            <v>4</v>
          </cell>
          <cell r="B48" t="str">
            <v>08</v>
          </cell>
          <cell r="C48" t="str">
            <v>11</v>
          </cell>
          <cell r="D48" t="str">
            <v>08</v>
          </cell>
          <cell r="E48" t="str">
            <v>11</v>
          </cell>
          <cell r="F48" t="str">
            <v>081108</v>
          </cell>
          <cell r="G48" t="str">
            <v>научно-исследовательские, опытно-промышленные и проектно-конструкторские работы</v>
          </cell>
        </row>
        <row r="49">
          <cell r="A49">
            <v>4</v>
          </cell>
          <cell r="B49" t="str">
            <v>08</v>
          </cell>
          <cell r="C49" t="str">
            <v>11</v>
          </cell>
          <cell r="D49" t="str">
            <v>09</v>
          </cell>
          <cell r="E49" t="str">
            <v>30</v>
          </cell>
          <cell r="F49" t="str">
            <v>081109</v>
          </cell>
          <cell r="G49" t="str">
            <v>взлет-посадка</v>
          </cell>
        </row>
        <row r="50">
          <cell r="A50">
            <v>4</v>
          </cell>
          <cell r="B50" t="str">
            <v>08</v>
          </cell>
          <cell r="C50" t="str">
            <v>11</v>
          </cell>
          <cell r="D50" t="str">
            <v>10</v>
          </cell>
          <cell r="E50" t="str">
            <v>30</v>
          </cell>
          <cell r="F50" t="str">
            <v>081110</v>
          </cell>
          <cell r="G50" t="str">
            <v>обеспечение безопасности</v>
          </cell>
        </row>
        <row r="51">
          <cell r="A51">
            <v>4</v>
          </cell>
          <cell r="B51" t="str">
            <v>08</v>
          </cell>
          <cell r="C51" t="str">
            <v>11</v>
          </cell>
          <cell r="D51" t="str">
            <v>11</v>
          </cell>
          <cell r="E51" t="str">
            <v>30</v>
          </cell>
          <cell r="F51" t="str">
            <v>081111</v>
          </cell>
          <cell r="G51" t="str">
            <v>встреча-выпуск и тех.обслуживание</v>
          </cell>
        </row>
        <row r="52">
          <cell r="A52">
            <v>4</v>
          </cell>
          <cell r="B52" t="str">
            <v>08</v>
          </cell>
          <cell r="C52" t="str">
            <v>11</v>
          </cell>
          <cell r="D52" t="str">
            <v>12</v>
          </cell>
          <cell r="E52" t="str">
            <v>30</v>
          </cell>
          <cell r="F52" t="str">
            <v>081112</v>
          </cell>
          <cell r="G52" t="str">
            <v>предоставление стоянки</v>
          </cell>
        </row>
        <row r="53">
          <cell r="A53">
            <v>4</v>
          </cell>
          <cell r="B53" t="str">
            <v>08</v>
          </cell>
          <cell r="C53" t="str">
            <v>11</v>
          </cell>
          <cell r="D53" t="str">
            <v>13</v>
          </cell>
          <cell r="E53" t="str">
            <v>30</v>
          </cell>
          <cell r="F53" t="str">
            <v>081113</v>
          </cell>
          <cell r="G53" t="str">
            <v>заправка ВС авиатопливом</v>
          </cell>
        </row>
        <row r="54">
          <cell r="A54">
            <v>4</v>
          </cell>
          <cell r="B54" t="str">
            <v>08</v>
          </cell>
          <cell r="C54" t="str">
            <v>11</v>
          </cell>
          <cell r="D54" t="str">
            <v>14</v>
          </cell>
          <cell r="E54" t="str">
            <v>71</v>
          </cell>
          <cell r="F54" t="str">
            <v>081114</v>
          </cell>
          <cell r="G54" t="str">
            <v>обслуживание пассажиров</v>
          </cell>
        </row>
        <row r="55">
          <cell r="A55">
            <v>4</v>
          </cell>
          <cell r="B55" t="str">
            <v>08</v>
          </cell>
          <cell r="C55" t="str">
            <v>11</v>
          </cell>
          <cell r="D55" t="str">
            <v>15</v>
          </cell>
          <cell r="E55" t="str">
            <v>30</v>
          </cell>
          <cell r="F55" t="str">
            <v>081115</v>
          </cell>
          <cell r="G55" t="str">
            <v>обработка грузов</v>
          </cell>
        </row>
        <row r="56">
          <cell r="A56">
            <v>4</v>
          </cell>
          <cell r="B56" t="str">
            <v>08</v>
          </cell>
          <cell r="C56" t="str">
            <v>11</v>
          </cell>
          <cell r="D56" t="str">
            <v>16</v>
          </cell>
          <cell r="E56" t="str">
            <v>90</v>
          </cell>
          <cell r="F56" t="str">
            <v>081116</v>
          </cell>
          <cell r="G56" t="str">
            <v>МИ-8</v>
          </cell>
        </row>
        <row r="57">
          <cell r="A57">
            <v>4</v>
          </cell>
          <cell r="B57" t="str">
            <v>08</v>
          </cell>
          <cell r="C57" t="str">
            <v>11</v>
          </cell>
          <cell r="D57" t="str">
            <v>17</v>
          </cell>
          <cell r="E57" t="str">
            <v>90</v>
          </cell>
          <cell r="F57" t="str">
            <v>081117</v>
          </cell>
          <cell r="G57" t="str">
            <v>ЯК-40</v>
          </cell>
        </row>
        <row r="58">
          <cell r="A58">
            <v>4</v>
          </cell>
          <cell r="B58" t="str">
            <v>08</v>
          </cell>
          <cell r="C58" t="str">
            <v>11</v>
          </cell>
          <cell r="D58" t="str">
            <v>18</v>
          </cell>
          <cell r="E58" t="str">
            <v>90</v>
          </cell>
          <cell r="F58" t="str">
            <v>081118</v>
          </cell>
          <cell r="G58" t="str">
            <v>АН-24 (аренда)</v>
          </cell>
        </row>
        <row r="59">
          <cell r="A59">
            <v>4</v>
          </cell>
          <cell r="B59" t="str">
            <v>08</v>
          </cell>
          <cell r="C59" t="str">
            <v>11</v>
          </cell>
          <cell r="D59" t="str">
            <v>19</v>
          </cell>
          <cell r="E59" t="str">
            <v>90</v>
          </cell>
          <cell r="F59" t="str">
            <v>081119</v>
          </cell>
          <cell r="G59" t="str">
            <v>ТУ-134</v>
          </cell>
        </row>
        <row r="60">
          <cell r="A60">
            <v>4</v>
          </cell>
          <cell r="B60" t="str">
            <v>08</v>
          </cell>
          <cell r="C60" t="str">
            <v>11</v>
          </cell>
          <cell r="D60" t="str">
            <v>20</v>
          </cell>
          <cell r="E60" t="str">
            <v>90</v>
          </cell>
          <cell r="F60" t="str">
            <v>081120</v>
          </cell>
          <cell r="G60" t="str">
            <v>Л-410</v>
          </cell>
        </row>
        <row r="61">
          <cell r="A61">
            <v>4</v>
          </cell>
          <cell r="B61" t="str">
            <v>08</v>
          </cell>
          <cell r="C61" t="str">
            <v>11</v>
          </cell>
          <cell r="D61" t="str">
            <v>21</v>
          </cell>
          <cell r="E61" t="str">
            <v>90</v>
          </cell>
          <cell r="F61" t="str">
            <v>081121</v>
          </cell>
          <cell r="G61" t="str">
            <v>МИ-2 (аренда)</v>
          </cell>
        </row>
        <row r="62">
          <cell r="A62">
            <v>4</v>
          </cell>
          <cell r="B62" t="str">
            <v>09</v>
          </cell>
          <cell r="C62" t="str">
            <v>11</v>
          </cell>
          <cell r="D62" t="str">
            <v>22</v>
          </cell>
          <cell r="E62" t="str">
            <v>11</v>
          </cell>
          <cell r="F62" t="str">
            <v>091122</v>
          </cell>
          <cell r="G62" t="str">
            <v>промыслово-геофизические работы</v>
          </cell>
        </row>
        <row r="63">
          <cell r="A63">
            <v>1</v>
          </cell>
          <cell r="B63" t="str">
            <v>10</v>
          </cell>
          <cell r="C63" t="str">
            <v>01</v>
          </cell>
          <cell r="D63" t="str">
            <v>01</v>
          </cell>
          <cell r="E63" t="str">
            <v>31</v>
          </cell>
          <cell r="F63" t="str">
            <v>100101</v>
          </cell>
          <cell r="G63" t="str">
            <v>переработка  нефти</v>
          </cell>
        </row>
        <row r="64">
          <cell r="A64">
            <v>1</v>
          </cell>
          <cell r="B64" t="str">
            <v>10</v>
          </cell>
          <cell r="C64" t="str">
            <v>03</v>
          </cell>
          <cell r="D64" t="str">
            <v>02</v>
          </cell>
          <cell r="E64" t="str">
            <v>42</v>
          </cell>
          <cell r="F64" t="str">
            <v>100302</v>
          </cell>
          <cell r="G64" t="str">
            <v>переработка газа</v>
          </cell>
        </row>
        <row r="65">
          <cell r="A65">
            <v>1</v>
          </cell>
          <cell r="B65" t="str">
            <v>11</v>
          </cell>
          <cell r="C65" t="str">
            <v>01</v>
          </cell>
          <cell r="D65" t="str">
            <v>01</v>
          </cell>
          <cell r="E65" t="str">
            <v>31</v>
          </cell>
          <cell r="F65" t="str">
            <v>110101</v>
          </cell>
          <cell r="G65" t="str">
            <v>грузооборот нефти</v>
          </cell>
        </row>
        <row r="66">
          <cell r="A66" t="str">
            <v>S_12</v>
          </cell>
        </row>
        <row r="67">
          <cell r="A67" t="str">
            <v>-_13Н</v>
          </cell>
        </row>
        <row r="68">
          <cell r="A68" t="str">
            <v>S_13</v>
          </cell>
        </row>
        <row r="69">
          <cell r="A69" t="str">
            <v>-_14Н</v>
          </cell>
        </row>
        <row r="70">
          <cell r="A70" t="str">
            <v>S_14</v>
          </cell>
        </row>
        <row r="71">
          <cell r="A71" t="str">
            <v>-_15Н</v>
          </cell>
        </row>
      </sheetData>
      <sheetData sheetId="68" refreshError="1">
        <row r="1">
          <cell r="A1" t="str">
            <v>КодЕдИзм</v>
          </cell>
          <cell r="B1" t="str">
            <v>НаимЕдИзм</v>
          </cell>
          <cell r="C1" t="str">
            <v>Валюта</v>
          </cell>
          <cell r="D1" t="str">
            <v>ИндексВал</v>
          </cell>
        </row>
        <row r="2">
          <cell r="A2" t="str">
            <v>00</v>
          </cell>
          <cell r="B2" t="str">
            <v>не определена</v>
          </cell>
          <cell r="C2" t="str">
            <v>0</v>
          </cell>
          <cell r="D2" t="str">
            <v>0</v>
          </cell>
        </row>
        <row r="3">
          <cell r="A3" t="str">
            <v>10</v>
          </cell>
          <cell r="B3" t="str">
            <v>тенге</v>
          </cell>
          <cell r="C3" t="str">
            <v>1</v>
          </cell>
          <cell r="D3" t="str">
            <v>0</v>
          </cell>
        </row>
        <row r="4">
          <cell r="A4" t="str">
            <v>11</v>
          </cell>
          <cell r="B4" t="str">
            <v>тыс.тенге</v>
          </cell>
          <cell r="C4" t="str">
            <v>1</v>
          </cell>
          <cell r="D4" t="str">
            <v>1</v>
          </cell>
        </row>
        <row r="5">
          <cell r="A5" t="str">
            <v>12</v>
          </cell>
          <cell r="B5" t="str">
            <v>млн.тенге</v>
          </cell>
          <cell r="C5" t="str">
            <v>1</v>
          </cell>
          <cell r="D5" t="str">
            <v>2</v>
          </cell>
        </row>
        <row r="6">
          <cell r="A6" t="str">
            <v>13</v>
          </cell>
          <cell r="B6" t="str">
            <v>млрд.тенге</v>
          </cell>
          <cell r="C6" t="str">
            <v>1</v>
          </cell>
          <cell r="D6" t="str">
            <v>3</v>
          </cell>
        </row>
        <row r="7">
          <cell r="A7" t="str">
            <v>20</v>
          </cell>
          <cell r="B7" t="str">
            <v>долл. США</v>
          </cell>
          <cell r="C7" t="str">
            <v>2</v>
          </cell>
          <cell r="D7" t="str">
            <v>0</v>
          </cell>
        </row>
        <row r="8">
          <cell r="A8" t="str">
            <v>21</v>
          </cell>
          <cell r="B8" t="str">
            <v>тыс.долл.США</v>
          </cell>
          <cell r="C8" t="str">
            <v>2</v>
          </cell>
          <cell r="D8" t="str">
            <v>1</v>
          </cell>
        </row>
        <row r="9">
          <cell r="A9" t="str">
            <v>22</v>
          </cell>
          <cell r="B9" t="str">
            <v>млн. долл.США</v>
          </cell>
          <cell r="C9" t="str">
            <v>2</v>
          </cell>
          <cell r="D9" t="str">
            <v>2</v>
          </cell>
        </row>
        <row r="10">
          <cell r="A10" t="str">
            <v>23</v>
          </cell>
          <cell r="B10" t="str">
            <v>млрд.долл.США</v>
          </cell>
          <cell r="C10" t="str">
            <v>2</v>
          </cell>
          <cell r="D10" t="str">
            <v>3</v>
          </cell>
        </row>
        <row r="11">
          <cell r="A11" t="str">
            <v>30</v>
          </cell>
          <cell r="B11" t="str">
            <v>тонн</v>
          </cell>
          <cell r="C11" t="str">
            <v>3</v>
          </cell>
          <cell r="D11" t="str">
            <v>0</v>
          </cell>
        </row>
        <row r="12">
          <cell r="A12" t="str">
            <v>31</v>
          </cell>
          <cell r="B12" t="str">
            <v>тыс.тонн</v>
          </cell>
          <cell r="C12" t="str">
            <v>3</v>
          </cell>
          <cell r="D12" t="str">
            <v>1</v>
          </cell>
        </row>
        <row r="13">
          <cell r="A13" t="str">
            <v>32</v>
          </cell>
          <cell r="B13" t="str">
            <v>млн.тонн</v>
          </cell>
          <cell r="C13" t="str">
            <v>3</v>
          </cell>
          <cell r="D13" t="str">
            <v>2</v>
          </cell>
        </row>
        <row r="14">
          <cell r="A14" t="str">
            <v>40</v>
          </cell>
          <cell r="B14" t="str">
            <v>куб.м</v>
          </cell>
          <cell r="C14" t="str">
            <v>4</v>
          </cell>
          <cell r="D14" t="str">
            <v>0</v>
          </cell>
        </row>
        <row r="15">
          <cell r="A15" t="str">
            <v>41</v>
          </cell>
          <cell r="B15" t="str">
            <v>тыс куб.м</v>
          </cell>
          <cell r="C15" t="str">
            <v>4</v>
          </cell>
          <cell r="D15" t="str">
            <v>1</v>
          </cell>
        </row>
        <row r="16">
          <cell r="A16" t="str">
            <v>42</v>
          </cell>
          <cell r="B16" t="str">
            <v>млн.куб.м</v>
          </cell>
          <cell r="C16" t="str">
            <v>4</v>
          </cell>
          <cell r="D16" t="str">
            <v>2</v>
          </cell>
        </row>
        <row r="17">
          <cell r="A17" t="str">
            <v>50</v>
          </cell>
          <cell r="B17" t="str">
            <v>%</v>
          </cell>
          <cell r="C17" t="str">
            <v>5</v>
          </cell>
          <cell r="D17" t="str">
            <v>0</v>
          </cell>
        </row>
        <row r="18">
          <cell r="A18" t="str">
            <v>51</v>
          </cell>
          <cell r="B18" t="str">
            <v>коэфф</v>
          </cell>
          <cell r="C18" t="str">
            <v>5</v>
          </cell>
          <cell r="D18" t="str">
            <v>1</v>
          </cell>
        </row>
        <row r="19">
          <cell r="A19" t="str">
            <v>60</v>
          </cell>
          <cell r="B19" t="str">
            <v>Евро</v>
          </cell>
          <cell r="C19" t="str">
            <v>6</v>
          </cell>
          <cell r="D19" t="str">
            <v>0</v>
          </cell>
        </row>
        <row r="20">
          <cell r="A20" t="str">
            <v>61</v>
          </cell>
          <cell r="B20" t="str">
            <v>Тыс.Евро</v>
          </cell>
          <cell r="C20" t="str">
            <v>6</v>
          </cell>
          <cell r="D20" t="str">
            <v>1</v>
          </cell>
        </row>
        <row r="21">
          <cell r="A21" t="str">
            <v>62</v>
          </cell>
          <cell r="B21" t="str">
            <v>Млн.Евро</v>
          </cell>
          <cell r="C21" t="str">
            <v>6</v>
          </cell>
          <cell r="D21" t="str">
            <v>2</v>
          </cell>
        </row>
        <row r="22">
          <cell r="A22" t="str">
            <v>63</v>
          </cell>
          <cell r="B22" t="str">
            <v>Млрд.Евро</v>
          </cell>
          <cell r="C22" t="str">
            <v>6</v>
          </cell>
          <cell r="D22" t="str">
            <v>3</v>
          </cell>
        </row>
        <row r="23">
          <cell r="A23" t="str">
            <v>70</v>
          </cell>
          <cell r="B23" t="str">
            <v>Человек</v>
          </cell>
          <cell r="C23" t="str">
            <v>7</v>
          </cell>
          <cell r="D23" t="str">
            <v>0</v>
          </cell>
        </row>
        <row r="24">
          <cell r="A24" t="str">
            <v>81</v>
          </cell>
          <cell r="B24" t="str">
            <v>тонн/км</v>
          </cell>
          <cell r="C24" t="str">
            <v>8</v>
          </cell>
          <cell r="D24" t="str">
            <v>1</v>
          </cell>
        </row>
        <row r="25">
          <cell r="A25" t="str">
            <v>82</v>
          </cell>
          <cell r="B25" t="str">
            <v>млн.тонн/км</v>
          </cell>
          <cell r="C25" t="str">
            <v>8</v>
          </cell>
          <cell r="D25" t="str">
            <v>2</v>
          </cell>
        </row>
      </sheetData>
      <sheetData sheetId="69" refreshError="1">
        <row r="3">
          <cell r="C3">
            <v>1</v>
          </cell>
          <cell r="D3" t="str">
            <v>АО "Разведка Добыча "Казмунайгаз"</v>
          </cell>
        </row>
        <row r="4">
          <cell r="C4">
            <v>10</v>
          </cell>
          <cell r="D4" t="str">
            <v>ТОО "Атырауский НПЗ"</v>
          </cell>
        </row>
        <row r="5">
          <cell r="C5">
            <v>3</v>
          </cell>
          <cell r="D5" t="str">
            <v>АО "МНК "КазМунайТениз"</v>
          </cell>
        </row>
        <row r="6">
          <cell r="C6">
            <v>19</v>
          </cell>
          <cell r="D6" t="str">
            <v>ТОО "Жамбай"</v>
          </cell>
        </row>
        <row r="7">
          <cell r="C7">
            <v>4</v>
          </cell>
          <cell r="D7" t="str">
            <v>АО "КазТрансОйл"</v>
          </cell>
        </row>
        <row r="8">
          <cell r="C8">
            <v>5</v>
          </cell>
          <cell r="D8" t="str">
            <v>АО "НМСК "КазМорТрансФлот"</v>
          </cell>
        </row>
        <row r="9">
          <cell r="C9">
            <v>7</v>
          </cell>
          <cell r="D9" t="str">
            <v>АО "КазТрансГаз"</v>
          </cell>
        </row>
        <row r="10">
          <cell r="C10">
            <v>8</v>
          </cell>
          <cell r="D10" t="str">
            <v>АО "Интергаз Центральная Азия"</v>
          </cell>
        </row>
        <row r="11">
          <cell r="C11">
            <v>11</v>
          </cell>
          <cell r="D11" t="str">
            <v>АО "Торговый Дом "КазМунайГаз"</v>
          </cell>
        </row>
        <row r="12">
          <cell r="C12">
            <v>35</v>
          </cell>
          <cell r="D12" t="str">
            <v>АО "КазРосГаз"</v>
          </cell>
        </row>
        <row r="13">
          <cell r="C13">
            <v>14</v>
          </cell>
          <cell r="D13" t="str">
            <v>ОАО "Казахстанкаспийшельф"</v>
          </cell>
        </row>
        <row r="14">
          <cell r="C14">
            <v>15</v>
          </cell>
          <cell r="D14" t="str">
            <v>АО "KazTransCom"</v>
          </cell>
        </row>
        <row r="15">
          <cell r="C15">
            <v>17</v>
          </cell>
          <cell r="D15" t="str">
            <v>ОАО "Международный Аэропорт Атырау"</v>
          </cell>
        </row>
        <row r="16">
          <cell r="C16">
            <v>18</v>
          </cell>
          <cell r="D16" t="str">
            <v>ОАО "Авиакомпания "Евро-АзияЭйр"</v>
          </cell>
        </row>
        <row r="17">
          <cell r="C17">
            <v>20</v>
          </cell>
          <cell r="D17" t="str">
            <v>ТОО "КазМунайГаз-Сервис"</v>
          </cell>
        </row>
        <row r="18">
          <cell r="C18">
            <v>34</v>
          </cell>
          <cell r="D18" t="str">
            <v>ТОО "ТенизСервис"</v>
          </cell>
        </row>
        <row r="19">
          <cell r="C19">
            <v>16</v>
          </cell>
          <cell r="D19" t="str">
            <v>АО "Казахский институт нефти и газа"</v>
          </cell>
        </row>
        <row r="20">
          <cell r="C20">
            <v>31</v>
          </cell>
          <cell r="D20" t="str">
            <v>АО "Казахстанско-Британский технический университет"</v>
          </cell>
        </row>
        <row r="21">
          <cell r="C21">
            <v>21</v>
          </cell>
          <cell r="D21" t="str">
            <v>АО "КазМунайГазконсалтинг"</v>
          </cell>
        </row>
        <row r="22">
          <cell r="C22">
            <v>33</v>
          </cell>
          <cell r="D22" t="str">
            <v>АО "РауанМедиа Групп"</v>
          </cell>
        </row>
        <row r="23">
          <cell r="C23">
            <v>22</v>
          </cell>
          <cell r="D23" t="str">
            <v>АО НК "КазМунайГаз"</v>
          </cell>
        </row>
        <row r="24">
          <cell r="C24">
            <v>41</v>
          </cell>
          <cell r="D24" t="str">
            <v>ТОО "Казахойл-Актобе"</v>
          </cell>
        </row>
        <row r="25">
          <cell r="C25">
            <v>42</v>
          </cell>
          <cell r="D25" t="str">
            <v>ТОО "Эмбаведьойл"</v>
          </cell>
        </row>
        <row r="26">
          <cell r="C26">
            <v>43</v>
          </cell>
          <cell r="D26" t="str">
            <v>ТОО "Казахтуркмунай"</v>
          </cell>
        </row>
        <row r="27">
          <cell r="C27">
            <v>44</v>
          </cell>
          <cell r="D27" t="str">
            <v>ЧУ "Единый центр развития персонала"</v>
          </cell>
        </row>
        <row r="28">
          <cell r="C28" t="str">
            <v>01</v>
          </cell>
          <cell r="D28" t="str">
            <v>Наименование предприятия</v>
          </cell>
        </row>
        <row r="29">
          <cell r="C29">
            <v>99</v>
          </cell>
          <cell r="D29" t="str">
            <v>В целом по Компании</v>
          </cell>
        </row>
      </sheetData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>
        <row r="1">
          <cell r="H1" t="str">
            <v>Вид</v>
          </cell>
        </row>
      </sheetData>
      <sheetData sheetId="93">
        <row r="1">
          <cell r="H1" t="str">
            <v>Вид</v>
          </cell>
        </row>
      </sheetData>
      <sheetData sheetId="94">
        <row r="1">
          <cell r="H1" t="str">
            <v>Вид</v>
          </cell>
        </row>
      </sheetData>
      <sheetData sheetId="95">
        <row r="1">
          <cell r="H1" t="str">
            <v>Вид</v>
          </cell>
        </row>
      </sheetData>
      <sheetData sheetId="96">
        <row r="1">
          <cell r="H1" t="str">
            <v>Вид</v>
          </cell>
        </row>
      </sheetData>
      <sheetData sheetId="97">
        <row r="1">
          <cell r="H1" t="str">
            <v>Вид</v>
          </cell>
        </row>
      </sheetData>
      <sheetData sheetId="98">
        <row r="1">
          <cell r="H1" t="str">
            <v>Вид</v>
          </cell>
        </row>
      </sheetData>
      <sheetData sheetId="99">
        <row r="1">
          <cell r="H1" t="str">
            <v>Вид</v>
          </cell>
        </row>
      </sheetData>
      <sheetData sheetId="100">
        <row r="1">
          <cell r="H1" t="str">
            <v>Вид</v>
          </cell>
        </row>
      </sheetData>
      <sheetData sheetId="101">
        <row r="1">
          <cell r="H1" t="str">
            <v>Вид</v>
          </cell>
        </row>
      </sheetData>
      <sheetData sheetId="102">
        <row r="1">
          <cell r="H1" t="str">
            <v>Вид</v>
          </cell>
        </row>
      </sheetData>
      <sheetData sheetId="103">
        <row r="1">
          <cell r="H1" t="str">
            <v>Вид</v>
          </cell>
        </row>
      </sheetData>
      <sheetData sheetId="104">
        <row r="1">
          <cell r="H1" t="str">
            <v>Вид</v>
          </cell>
        </row>
      </sheetData>
      <sheetData sheetId="105">
        <row r="1">
          <cell r="H1" t="str">
            <v>Вид</v>
          </cell>
        </row>
      </sheetData>
      <sheetData sheetId="106">
        <row r="1">
          <cell r="H1" t="str">
            <v>Вид</v>
          </cell>
        </row>
      </sheetData>
      <sheetData sheetId="107">
        <row r="1">
          <cell r="H1" t="str">
            <v>Вид</v>
          </cell>
        </row>
      </sheetData>
      <sheetData sheetId="108">
        <row r="1">
          <cell r="H1" t="str">
            <v>Вид</v>
          </cell>
        </row>
      </sheetData>
      <sheetData sheetId="109">
        <row r="1">
          <cell r="H1" t="str">
            <v>Вид</v>
          </cell>
        </row>
      </sheetData>
      <sheetData sheetId="110">
        <row r="1">
          <cell r="H1" t="str">
            <v>Вид</v>
          </cell>
        </row>
      </sheetData>
      <sheetData sheetId="111">
        <row r="1">
          <cell r="H1" t="str">
            <v>Вид</v>
          </cell>
        </row>
      </sheetData>
      <sheetData sheetId="112">
        <row r="1">
          <cell r="H1" t="str">
            <v>Вид</v>
          </cell>
        </row>
      </sheetData>
      <sheetData sheetId="113">
        <row r="1">
          <cell r="H1" t="str">
            <v>Вид</v>
          </cell>
        </row>
      </sheetData>
      <sheetData sheetId="114">
        <row r="1">
          <cell r="H1" t="str">
            <v>Вид</v>
          </cell>
        </row>
      </sheetData>
      <sheetData sheetId="115">
        <row r="1">
          <cell r="H1" t="str">
            <v>Вид</v>
          </cell>
        </row>
      </sheetData>
      <sheetData sheetId="116">
        <row r="1">
          <cell r="H1" t="str">
            <v>Вид</v>
          </cell>
        </row>
      </sheetData>
      <sheetData sheetId="117">
        <row r="1">
          <cell r="H1" t="str">
            <v>Вид</v>
          </cell>
        </row>
      </sheetData>
      <sheetData sheetId="118">
        <row r="1">
          <cell r="H1" t="str">
            <v>Вид</v>
          </cell>
        </row>
      </sheetData>
      <sheetData sheetId="119">
        <row r="1">
          <cell r="H1" t="str">
            <v>Вид</v>
          </cell>
        </row>
      </sheetData>
      <sheetData sheetId="120">
        <row r="1">
          <cell r="H1" t="str">
            <v>Вид</v>
          </cell>
        </row>
      </sheetData>
      <sheetData sheetId="121">
        <row r="1">
          <cell r="H1" t="str">
            <v>Вид</v>
          </cell>
        </row>
      </sheetData>
      <sheetData sheetId="122">
        <row r="1">
          <cell r="H1" t="str">
            <v>Вид</v>
          </cell>
        </row>
      </sheetData>
      <sheetData sheetId="123">
        <row r="1">
          <cell r="H1" t="str">
            <v>Вид</v>
          </cell>
        </row>
      </sheetData>
      <sheetData sheetId="124">
        <row r="1">
          <cell r="H1" t="str">
            <v>Вид</v>
          </cell>
        </row>
      </sheetData>
      <sheetData sheetId="125">
        <row r="1">
          <cell r="H1" t="str">
            <v>Вид</v>
          </cell>
        </row>
      </sheetData>
      <sheetData sheetId="126">
        <row r="1">
          <cell r="H1" t="str">
            <v>Вид</v>
          </cell>
        </row>
      </sheetData>
      <sheetData sheetId="127">
        <row r="1">
          <cell r="H1" t="str">
            <v>Вид</v>
          </cell>
        </row>
      </sheetData>
      <sheetData sheetId="128">
        <row r="1">
          <cell r="H1" t="str">
            <v>Вид</v>
          </cell>
        </row>
      </sheetData>
      <sheetData sheetId="129">
        <row r="1">
          <cell r="H1" t="str">
            <v>Вид</v>
          </cell>
        </row>
      </sheetData>
      <sheetData sheetId="130">
        <row r="1">
          <cell r="H1" t="str">
            <v>Вид</v>
          </cell>
        </row>
      </sheetData>
      <sheetData sheetId="131">
        <row r="1">
          <cell r="H1" t="str">
            <v>Вид</v>
          </cell>
        </row>
      </sheetData>
      <sheetData sheetId="132">
        <row r="1">
          <cell r="H1" t="str">
            <v>Вид</v>
          </cell>
        </row>
      </sheetData>
      <sheetData sheetId="133">
        <row r="1">
          <cell r="H1" t="str">
            <v>Вид</v>
          </cell>
        </row>
      </sheetData>
      <sheetData sheetId="134">
        <row r="1">
          <cell r="H1" t="str">
            <v>Вид</v>
          </cell>
        </row>
      </sheetData>
      <sheetData sheetId="135">
        <row r="1">
          <cell r="H1" t="str">
            <v>Вид</v>
          </cell>
        </row>
      </sheetData>
      <sheetData sheetId="136">
        <row r="1">
          <cell r="H1" t="str">
            <v>Вид</v>
          </cell>
        </row>
      </sheetData>
      <sheetData sheetId="137">
        <row r="1">
          <cell r="H1" t="str">
            <v>Вид</v>
          </cell>
        </row>
      </sheetData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/>
      <sheetData sheetId="204"/>
      <sheetData sheetId="205"/>
      <sheetData sheetId="206"/>
      <sheetData sheetId="207"/>
      <sheetData sheetId="208"/>
      <sheetData sheetId="209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/>
      <sheetData sheetId="265"/>
      <sheetData sheetId="266"/>
      <sheetData sheetId="267"/>
      <sheetData sheetId="268"/>
      <sheetData sheetId="269"/>
      <sheetData sheetId="270"/>
      <sheetData sheetId="271" refreshError="1"/>
      <sheetData sheetId="272" refreshError="1"/>
      <sheetData sheetId="273" refreshError="1"/>
      <sheetData sheetId="274" refreshError="1"/>
      <sheetData sheetId="27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рплата_Kаз"/>
      <sheetName val="Расчет_Каз"/>
      <sheetName val="Всего"/>
      <sheetName val="Накопител. пенс. "/>
      <sheetName val="Перерасчет"/>
      <sheetName val="Зарплата_Ин"/>
      <sheetName val="Расчет_Ин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8">
          <cell r="H8">
            <v>10464</v>
          </cell>
        </row>
      </sheetData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T&amp;PP"/>
      <sheetName val="PIT&amp;PP(2)"/>
      <sheetName val="2.2 ОтклОТМ"/>
      <sheetName val="1.3.2 ОТМ"/>
      <sheetName val="Предпр"/>
      <sheetName val="ЦентрЗатр"/>
      <sheetName val="ЕдИзм"/>
      <sheetName val="Форма2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3"/>
      <sheetName val="Форма4"/>
      <sheetName val="Форма5"/>
      <sheetName val="Форма6"/>
      <sheetName val="Форма7"/>
      <sheetName val="Форма8"/>
      <sheetName val="Добыча нефти4"/>
      <sheetName val="поставка сравн13"/>
      <sheetName val="Budget"/>
      <sheetName val="2.2 ОтклОТМ"/>
      <sheetName val="1.3.2 ОТМ"/>
      <sheetName val="Предпр"/>
      <sheetName val="ЦентрЗатр"/>
      <sheetName val="ЕдИзм"/>
      <sheetName val="Cost 99v98"/>
      <sheetName val="cant sim"/>
      <sheetName val="PYTB"/>
      <sheetName val="XLR_NoRangeSheet"/>
      <sheetName val="фот пп2000разбивка"/>
      <sheetName val="form"/>
      <sheetName val="1NK"/>
      <sheetName val="Financial ratios А3"/>
      <sheetName val="2_2 ОтклОТМ"/>
      <sheetName val="1_3_2 ОТМ"/>
      <sheetName val="1"/>
      <sheetName val="Production_Ref Q-1-3"/>
      <sheetName val="из сем"/>
      <sheetName val="I. Прогноз доходов"/>
      <sheetName val="Production_ref_Q4"/>
      <sheetName val="Sales-COS"/>
      <sheetName val="U2 775 - COGS comparison per su"/>
      <sheetName val="PP&amp;E mvt for 2003"/>
      <sheetName val="ЗАО_н.ит"/>
      <sheetName val="#ССЫЛКА"/>
      <sheetName val="ЗАО_мес"/>
      <sheetName val="Non-Statistical Sampling Master"/>
      <sheetName val="Global Data"/>
      <sheetName val="SMSTemp"/>
      <sheetName val="A-20"/>
      <sheetName val="Precios"/>
      <sheetName val="Analytics"/>
      <sheetName val="GAAP TB 31.12.01  detail p&amp;l"/>
      <sheetName val="FA Movement Kyrg"/>
      <sheetName val="Reference"/>
      <sheetName val="Anlagevermögen"/>
      <sheetName val="Pbs_Wbs_ATC"/>
      <sheetName val="Список документов"/>
      <sheetName val="перевозки"/>
      <sheetName val="GAAP TB 30.09.01  detail p&amp;l"/>
      <sheetName val="Instructions"/>
      <sheetName val="US Dollar 2003"/>
      <sheetName val="SDR 2003"/>
      <sheetName val="Captions"/>
      <sheetName val="Info"/>
      <sheetName val="Пр2"/>
      <sheetName val="Control Settings"/>
      <sheetName val="из_сем1"/>
      <sheetName val="US_Dollar_20031"/>
      <sheetName val="SDR_20031"/>
      <sheetName val="из_сем"/>
      <sheetName val="US_Dollar_2003"/>
      <sheetName val="SDR_2003"/>
      <sheetName val="из_сем2"/>
      <sheetName val="US_Dollar_20032"/>
      <sheetName val="SDR_20032"/>
      <sheetName val="Статьи"/>
      <sheetName val="Input"/>
      <sheetName val="Const"/>
      <sheetName val="Dep_OpEx"/>
      <sheetName val="GTM BK"/>
      <sheetName val="Consolidator Inputs"/>
      <sheetName val="Auxilliary_Info"/>
      <sheetName val="KreПК"/>
      <sheetName val="Sheet1"/>
      <sheetName val="7.1"/>
      <sheetName val="Aug"/>
      <sheetName val="Apr"/>
      <sheetName val="Dec"/>
      <sheetName val="Jul"/>
      <sheetName val="Jun"/>
      <sheetName val="May"/>
      <sheetName val="Mar"/>
      <sheetName val="Nov"/>
      <sheetName val="Oct"/>
      <sheetName val="Sep"/>
      <sheetName val="Feb"/>
      <sheetName val="Jan"/>
      <sheetName val="Нефть"/>
      <sheetName val="ЯНВАРЬ"/>
      <sheetName val="FP20DB (3)"/>
      <sheetName val="Курс валют"/>
      <sheetName val="АЗФ"/>
      <sheetName val="АК"/>
      <sheetName val="Актюбе"/>
      <sheetName val="ССГПО"/>
      <sheetName val="Другие расходы"/>
      <sheetName val="Форма 4 кап.зат-ты (2)"/>
      <sheetName val="2006 AJE RJE"/>
      <sheetName val="FES"/>
      <sheetName val="группа"/>
      <sheetName val="КЭШ"/>
      <sheetName val="ОПиУ"/>
      <sheetName val="Лист1"/>
      <sheetName val="1БО"/>
      <sheetName val="штат"/>
      <sheetName val="КВЛ"/>
      <sheetName val="Канцтовары"/>
      <sheetName val="аренда"/>
      <sheetName val="связь"/>
      <sheetName val="реклама"/>
      <sheetName val="расхмат"/>
      <sheetName val="прочие стор"/>
      <sheetName val="услуги прочие"/>
      <sheetName val="обуч"/>
      <sheetName val="ком"/>
      <sheetName val="Выкуп порталов"/>
      <sheetName val="представ"/>
      <sheetName val="обуч (2)"/>
      <sheetName val="прочие стор (2)"/>
      <sheetName val="ком (2)"/>
      <sheetName val="КВЛ (2)"/>
      <sheetName val="СД"/>
      <sheetName val="прочие расходы"/>
      <sheetName val="шт (2)"/>
      <sheetName val="аренда (2)"/>
      <sheetName val="прогноз движения денег в ежемес"/>
      <sheetName val="ОПиУ в ежемес."/>
      <sheetName val="Баланс"/>
      <sheetName val="курсы"/>
      <sheetName val="Добыча_нефти41"/>
      <sheetName val="Добыча_нефти4"/>
      <sheetName val="Добыча_нефти42"/>
      <sheetName val="Добычанефти4"/>
      <sheetName val="поставкасравн13"/>
      <sheetName val="XREF"/>
      <sheetName val="Movements"/>
      <sheetName val="АПК реформа"/>
      <sheetName val="База"/>
      <sheetName val="Преискурант"/>
      <sheetName val="стр.245 (2)"/>
      <sheetName val="SETUP"/>
      <sheetName val="топливо"/>
      <sheetName val="Потребители"/>
      <sheetName val="Сдача "/>
      <sheetName val="МО 0012"/>
      <sheetName val="класс"/>
      <sheetName val="14.1.2.2.(Услуги связи)"/>
      <sheetName val="Осн"/>
      <sheetName val="13 NGDO"/>
      <sheetName val="  2.3.2"/>
      <sheetName val=""/>
      <sheetName val="Ввод"/>
      <sheetName val="СписокТЭП"/>
      <sheetName val="12 из 57 АЗС"/>
      <sheetName val="Авансы-1"/>
      <sheetName val="постоянные затраты"/>
      <sheetName val="Бюджет"/>
      <sheetName val="Пок"/>
      <sheetName val="свод"/>
      <sheetName val="H3.100 Rollforward"/>
      <sheetName val="Б.мчас (П)"/>
      <sheetName val="Налоги"/>
      <sheetName val="calc"/>
      <sheetName val="Собственный капитал"/>
      <sheetName val="Capex"/>
      <sheetName val="Kolommen_balans"/>
      <sheetName val="SA Procedures"/>
      <sheetName val="Пр 41"/>
      <sheetName val="5R"/>
      <sheetName val="9"/>
      <sheetName val="2008 ГСМ"/>
      <sheetName val="Плата за загрязнение "/>
      <sheetName val="Типограф"/>
      <sheetName val="IS"/>
      <sheetName val="Hidden"/>
      <sheetName val="ОТЧЕТ КТЖ 01.01.09"/>
      <sheetName val="L-1"/>
      <sheetName val="ввод-вывод ОС авг2004- 2005"/>
      <sheetName val="Balance Sheet"/>
      <sheetName val="8180 (8181,8182)"/>
      <sheetName val="8082"/>
      <sheetName val="8250"/>
      <sheetName val="8140"/>
      <sheetName val="8070"/>
      <sheetName val="8145"/>
      <sheetName val="8200"/>
      <sheetName val="8113"/>
      <sheetName val="8210"/>
      <sheetName val="summary"/>
      <sheetName val="Макро"/>
      <sheetName val="канц"/>
      <sheetName val="Datasheet"/>
      <sheetName val="1 вариант  2009 "/>
      <sheetName val="ОборБалФормОтч"/>
      <sheetName val="ТитулЛистОтч"/>
      <sheetName val="$ IS"/>
      <sheetName val="MetaData"/>
      <sheetName val="ЛСЦ начисленное на 31.12.08"/>
      <sheetName val="ЛЛизинг начис. на 31.12.08"/>
      <sheetName val="ВОЛС"/>
      <sheetName val="Апрель"/>
      <sheetName val="Сентябрь"/>
      <sheetName val="Декабрь"/>
      <sheetName val="Ноябрь"/>
      <sheetName val="Квартал"/>
      <sheetName val="Июль"/>
      <sheetName val="Июнь"/>
      <sheetName val="Март"/>
      <sheetName val="Лист2"/>
      <sheetName val="Инв.вл"/>
      <sheetName val="факт 2005 г."/>
      <sheetName val="д.7.001"/>
      <sheetName val="свод грузоотпр."/>
      <sheetName val="Содержание"/>
      <sheetName val="7НК"/>
      <sheetName val="11"/>
      <sheetName val="10"/>
      <sheetName val="7"/>
      <sheetName val="Keys"/>
      <sheetName val="Comp06"/>
      <sheetName val="PIT&amp;PP(2)"/>
      <sheetName val="Links"/>
      <sheetName val="Служебный ФКРБ"/>
      <sheetName val="Источник финансирования"/>
      <sheetName val="Способ закупки"/>
      <sheetName val="Тип пункта плана"/>
      <sheetName val="Graph"/>
      <sheetName val="факс(2005-20гг.)"/>
      <sheetName val="Гр5(о)"/>
      <sheetName val="УПРАВЛЕНИЕ11"/>
      <sheetName val="Disclosure"/>
      <sheetName val="Production_analysis"/>
      <sheetName val="N"/>
      <sheetName val="ОТиТБ"/>
      <sheetName val="78"/>
      <sheetName val="PM-TE"/>
      <sheetName val="Test"/>
      <sheetName val="CO1"/>
      <sheetName val="CO11"/>
      <sheetName val="CO12"/>
      <sheetName val="CO13"/>
      <sheetName val="CO16"/>
      <sheetName val="CO17"/>
      <sheetName val="CO18"/>
      <sheetName val="CO19"/>
      <sheetName val="CO2"/>
      <sheetName val="CO20"/>
      <sheetName val="CO21"/>
      <sheetName val="CO22"/>
      <sheetName val="CO26"/>
      <sheetName val="CO27"/>
      <sheetName val="CO3"/>
      <sheetName val="CO30"/>
      <sheetName val="CO4"/>
      <sheetName val="CO5"/>
      <sheetName val="CO6"/>
      <sheetName val="CO7"/>
      <sheetName val="MACRO2.XLM"/>
      <sheetName val="U-ZR_AT1.XLS"/>
      <sheetName val="6НК-cт."/>
      <sheetName val="Interco payables&amp;receivables"/>
      <sheetName val="Курс"/>
      <sheetName val="Inputs"/>
      <sheetName val="Лист3"/>
      <sheetName val="TOC"/>
      <sheetName val="NPV"/>
      <sheetName val="План произв-ва (мес.) (бюджет)"/>
      <sheetName val="Итоговая таблица"/>
      <sheetName val="Расчет2000Прямой"/>
      <sheetName val="1 (2)"/>
      <sheetName val="Settings"/>
      <sheetName val="breakdown"/>
      <sheetName val="P&amp;L"/>
      <sheetName val="Provisions"/>
      <sheetName val="FA depreciation"/>
      <sheetName val="Profiles"/>
      <sheetName val="Wells"/>
      <sheetName val="InputTI"/>
      <sheetName val="3НК"/>
      <sheetName val="153541"/>
      <sheetName val="CD-실적"/>
      <sheetName val="Шт расписание"/>
      <sheetName val="Prelim Cost"/>
      <sheetName val="TPC con vs bdg"/>
      <sheetName val="KONSOLID"/>
      <sheetName val="FS-97"/>
      <sheetName val="PY misstatements"/>
      <sheetName val="Lead"/>
      <sheetName val="ППД"/>
      <sheetName val="2в"/>
      <sheetName val="общ-нефт"/>
      <sheetName val="O.500 Property Tax"/>
      <sheetName val="Common"/>
      <sheetName val="OPEX&amp;FIN"/>
      <sheetName val="форма 3 смета затрат"/>
      <sheetName val="Подразделения"/>
      <sheetName val="Проекты"/>
      <sheetName val="Сотрудники"/>
      <sheetName val="прил№10"/>
      <sheetName val="Спр. раб."/>
      <sheetName val="Авансы_уплач,деньги в регионах"/>
      <sheetName val="Авансы_уплач,деньги в регионах,"/>
      <sheetName val="d_pok"/>
      <sheetName val="б"/>
      <sheetName val="PLтв - Б"/>
      <sheetName val="Cashflow"/>
      <sheetName val="K-800 Imp. test"/>
      <sheetName val="FA register"/>
      <sheetName val="Добыча_нефти43"/>
      <sheetName val="GAAP_TB_31_12_01__detail_p&amp;l"/>
      <sheetName val="прочие_стор"/>
      <sheetName val="услуги_прочие"/>
      <sheetName val="Выкуп_порталов"/>
      <sheetName val="обуч_(2)"/>
      <sheetName val="прочие_стор_(2)"/>
      <sheetName val="ком_(2)"/>
      <sheetName val="КВЛ_(2)"/>
      <sheetName val="прочие_расходы"/>
      <sheetName val="шт_(2)"/>
      <sheetName val="аренда_(2)"/>
      <sheetName val="прогноз_движения_денег_в_ежемес"/>
      <sheetName val="ОПиУ_в_ежемес_"/>
      <sheetName val="АПК_реформа"/>
      <sheetName val="Б_мчас_(П)"/>
      <sheetName val="PP&amp;E_mvt_for_2003"/>
      <sheetName val="2008_ГСМ"/>
      <sheetName val="Плата_за_загрязнение_"/>
      <sheetName val="факс(2005-20гг_)"/>
      <sheetName val="поставка_сравн13"/>
      <sheetName val="Russia Print Version"/>
      <sheetName val="finbal10"/>
      <sheetName val="12НК"/>
      <sheetName val="KCC"/>
      <sheetName val="Данные"/>
      <sheetName val="П"/>
      <sheetName val="2кв."/>
      <sheetName val="ДД"/>
      <sheetName val="ATI"/>
      <sheetName val="Блоки"/>
      <sheetName val="_ССЫЛКА"/>
      <sheetName val="Справочник"/>
      <sheetName val="I KEY INFORMATION"/>
      <sheetName val="почтов."/>
      <sheetName val="предприятия"/>
      <sheetName val="Оборудование_стоим"/>
      <sheetName val="ГСМ Гараж"/>
      <sheetName val="ГСМ по инвест"/>
      <sheetName val="аморт"/>
      <sheetName val="Запчасти Гараж"/>
      <sheetName val="Стор Орг.РМУ"/>
      <sheetName val="Материалы РМУ"/>
      <sheetName val="Постановка на учет авто"/>
      <sheetName val="Размножение проектов"/>
      <sheetName val="материалы ВДГО"/>
      <sheetName val="Тех осмотр"/>
      <sheetName val="Проект 1"/>
      <sheetName val="Объем ВДГО"/>
      <sheetName val="Фин.обязат."/>
      <sheetName val="спецпит,проездн."/>
      <sheetName val="Бюджет тек. затрат"/>
      <sheetName val="НДПИ"/>
      <sheetName val="A4-1&amp;2"/>
      <sheetName val="25. Hidden"/>
      <sheetName val="2. Inputs"/>
      <sheetName val="Код_ГТМ"/>
      <sheetName val="7_1"/>
      <sheetName val="MACRO2_XLM"/>
      <sheetName val="U-ZR_AT1_XLS"/>
      <sheetName val="I_KEY_INFORMATION"/>
      <sheetName val="из_сем3"/>
      <sheetName val="US_Dollar_20033"/>
      <sheetName val="SDR_20033"/>
      <sheetName val="Control_Settings"/>
      <sheetName val="2_2_ОтклОТМ"/>
      <sheetName val="1_3_2_ОТМ"/>
      <sheetName val="Cost_99v98"/>
      <sheetName val="cant_sim"/>
      <sheetName val="фот_пп2000разбивка"/>
      <sheetName val="Production_Ref_Q-1-3"/>
      <sheetName val="ЗАО_н_ит"/>
      <sheetName val="FP20DB_(3)"/>
      <sheetName val="Курс_валют"/>
      <sheetName val="Другие_расходы"/>
      <sheetName val="Форма_4_кап_зат-ты_(2)"/>
      <sheetName val="2006_AJE_RJE"/>
      <sheetName val="стр_245_(2)"/>
      <sheetName val="Сдача_"/>
      <sheetName val="МО_0012"/>
      <sheetName val="14_1_2_2_(Услуги_связи)"/>
      <sheetName val="13_NGDO"/>
      <sheetName val="__2_3_2"/>
      <sheetName val="12_из_57_АЗС"/>
      <sheetName val="постоянные_затраты"/>
      <sheetName val="почтов_"/>
      <sheetName val="GTM_BK"/>
      <sheetName val="Consolidator_Inputs"/>
      <sheetName val="6НК-cт_"/>
      <sheetName val="Interco_payables&amp;receivables"/>
      <sheetName val="Трафик по АУП"/>
      <sheetName val="Трафик по ЦБПТО"/>
      <sheetName val="Трафик по ПНУ"/>
      <sheetName val="Трафик по ЖНУ"/>
      <sheetName val="Трафик по ШНУ"/>
      <sheetName val="18."/>
      <sheetName val="08."/>
      <sheetName val="11."/>
      <sheetName val="14."/>
      <sheetName val="15."/>
      <sheetName val="05."/>
      <sheetName val="09."/>
      <sheetName val="04."/>
      <sheetName val="19."/>
      <sheetName val="01."/>
      <sheetName val="17."/>
      <sheetName val="07."/>
      <sheetName val="06."/>
      <sheetName val="16."/>
      <sheetName val="10."/>
      <sheetName val="28."/>
      <sheetName val="13."/>
      <sheetName val="03."/>
      <sheetName val="29."/>
      <sheetName val="30."/>
      <sheetName val="31."/>
      <sheetName val="27."/>
      <sheetName val="12."/>
      <sheetName val="20."/>
      <sheetName val="24."/>
      <sheetName val="25."/>
      <sheetName val="02."/>
      <sheetName val="21."/>
      <sheetName val="26."/>
      <sheetName val="23."/>
      <sheetName val="22."/>
      <sheetName val="altai income statement"/>
      <sheetName val="7_11"/>
      <sheetName val="MACRO2_XLM1"/>
      <sheetName val="U-ZR_AT1_XLS1"/>
      <sheetName val="I_KEY_INFORMATION1"/>
      <sheetName val="из_сем4"/>
      <sheetName val="US_Dollar_20034"/>
      <sheetName val="SDR_20034"/>
      <sheetName val="Control_Settings1"/>
      <sheetName val="Добыча_нефти44"/>
      <sheetName val="поставка_сравн131"/>
      <sheetName val="2_2_ОтклОТМ1"/>
      <sheetName val="1_3_2_ОТМ1"/>
      <sheetName val="Cost_99v981"/>
      <sheetName val="cant_sim1"/>
      <sheetName val="фот_пп2000разбивка1"/>
      <sheetName val="Production_Ref_Q-1-31"/>
      <sheetName val="ЗАО_н_ит1"/>
      <sheetName val="PP&amp;E_mvt_for_20031"/>
      <sheetName val="FP20DB_(3)1"/>
      <sheetName val="Курс_валют1"/>
      <sheetName val="Другие_расходы1"/>
      <sheetName val="Форма_4_кап_зат-ты_(2)1"/>
      <sheetName val="2006_AJE_RJE1"/>
      <sheetName val="GAAP_TB_31_12_01__detail_p&amp;l1"/>
      <sheetName val="прочие_стор1"/>
      <sheetName val="услуги_прочие1"/>
      <sheetName val="Выкуп_порталов1"/>
      <sheetName val="обуч_(2)1"/>
      <sheetName val="прочие_стор_(2)1"/>
      <sheetName val="ком_(2)1"/>
      <sheetName val="КВЛ_(2)1"/>
      <sheetName val="прочие_расходы1"/>
      <sheetName val="шт_(2)1"/>
      <sheetName val="аренда_(2)1"/>
      <sheetName val="прогноз_движения_денег_в_ежеме1"/>
      <sheetName val="ОПиУ_в_ежемес_1"/>
      <sheetName val="АПК_реформа1"/>
      <sheetName val="стр_245_(2)1"/>
      <sheetName val="Сдача_1"/>
      <sheetName val="МО_00121"/>
      <sheetName val="14_1_2_2_(Услуги_связи)1"/>
      <sheetName val="13_NGDO1"/>
      <sheetName val="__2_3_21"/>
      <sheetName val="12_из_57_АЗС1"/>
      <sheetName val="постоянные_затраты1"/>
      <sheetName val="почтов_1"/>
      <sheetName val="GTM_BK1"/>
      <sheetName val="Consolidator_Inputs1"/>
      <sheetName val="6НК-cт_1"/>
      <sheetName val="Interco_payables&amp;receivables1"/>
      <sheetName val="Б_мчас_(П)1"/>
      <sheetName val="Пр_41"/>
      <sheetName val="Russia_Print_Version"/>
      <sheetName val="U2_775_-_COGS_comparison_per_su"/>
      <sheetName val="I__Прогноз_доходов"/>
      <sheetName val="Financial_ratios_А3"/>
      <sheetName val="2_2_ОтклОТМ2"/>
      <sheetName val="1_3_2_ОТМ2"/>
      <sheetName val="Собственный_капитал"/>
      <sheetName val="2кв_"/>
      <sheetName val="Non-Statistical_Sampling_Master"/>
      <sheetName val="Global_Data"/>
      <sheetName val="H3_100_Rollforward"/>
      <sheetName val="Инв_вл"/>
      <sheetName val="факт_2005_г_"/>
      <sheetName val="д_7_001"/>
      <sheetName val="свод_грузоотпр_"/>
      <sheetName val="Трафик_по_АУП"/>
      <sheetName val="Трафик_по_ЦБПТО"/>
      <sheetName val="Трафик_по_ПНУ"/>
      <sheetName val="Трафик_по_ЖНУ"/>
      <sheetName val="Трафик_по_ШНУ"/>
      <sheetName val="План_произв-ва_(мес_)_(бюджет)"/>
      <sheetName val="Итоговая_таблица"/>
      <sheetName val="1_(2)"/>
      <sheetName val="ОТЧЕТ_КТЖ_01_01_09"/>
      <sheetName val="8180_(8181,8182)"/>
      <sheetName val="Balance_Sheet"/>
      <sheetName val="1_вариант__2009_"/>
      <sheetName val="Список_документов"/>
      <sheetName val="GAAP_TB_30_09_01__detail_p&amp;l"/>
      <sheetName val="18_"/>
      <sheetName val="08_"/>
      <sheetName val="11_"/>
      <sheetName val="14_"/>
      <sheetName val="15_"/>
      <sheetName val="05_"/>
      <sheetName val="09_"/>
      <sheetName val="04_"/>
      <sheetName val="19_"/>
      <sheetName val="01_"/>
      <sheetName val="17_"/>
      <sheetName val="07_"/>
      <sheetName val="06_"/>
      <sheetName val="16_"/>
      <sheetName val="10_"/>
      <sheetName val="28_"/>
      <sheetName val="13_"/>
      <sheetName val="03_"/>
      <sheetName val="29_"/>
      <sheetName val="30_"/>
      <sheetName val="31_"/>
      <sheetName val="27_"/>
      <sheetName val="12_"/>
      <sheetName val="20_"/>
      <sheetName val="24_"/>
      <sheetName val="25_"/>
      <sheetName val="02_"/>
      <sheetName val="21_"/>
      <sheetName val="26_"/>
      <sheetName val="23_"/>
      <sheetName val="22_"/>
      <sheetName val="altai_income_statement"/>
      <sheetName val="коммун."/>
      <sheetName val="Securities"/>
      <sheetName val="ГМ "/>
      <sheetName val="-расчет налогов от ФОТ  на 2014"/>
      <sheetName val="Форма3.6"/>
      <sheetName val="FA Movement "/>
      <sheetName val="depreciation testing"/>
      <sheetName val="misc"/>
      <sheetName val="6 NK"/>
      <sheetName val="1кв. "/>
      <sheetName val="замер"/>
      <sheetName val="2008_ГСМ1"/>
      <sheetName val="Плата_за_загрязнение_1"/>
      <sheetName val="факс(2005-20гг_)1"/>
      <sheetName val="O_500_Property_Tax"/>
      <sheetName val="форма_3_смета_затрат"/>
      <sheetName val="$_IS"/>
      <sheetName val="Авансы_уплач,деньги_в_регионах"/>
      <sheetName val="Авансы_уплач,деньги_в_регионах,"/>
      <sheetName val="PLтв_-_Б"/>
      <sheetName val="Спр__раб_"/>
      <sheetName val="ГСМ_Гараж"/>
      <sheetName val="ГСМ_по_инвест"/>
      <sheetName val="Запчасти_Гараж"/>
      <sheetName val="Стор_Орг_РМУ"/>
      <sheetName val="Материалы_РМУ"/>
      <sheetName val="Постановка_на_учет_авто"/>
      <sheetName val="Размножение_проектов"/>
      <sheetName val="материалы_ВДГО"/>
      <sheetName val="Тех_осмотр"/>
      <sheetName val="Проект_1"/>
      <sheetName val="Объем_ВДГО"/>
      <sheetName val="Фин_обязат_"/>
      <sheetName val="спецпит,проездн_"/>
      <sheetName val="коммун_"/>
      <sheetName val="Бюджет_тек__затрат"/>
      <sheetName val="K-800_Imp__test"/>
      <sheetName val="FA_register"/>
      <sheetName val="не_удалять!"/>
      <sheetName val="4"/>
      <sheetName val="Movement"/>
      <sheetName val="заявка_на_произ"/>
      <sheetName val="Additions_Disposals"/>
      <sheetName val="Пр_411"/>
      <sheetName val="Russia_Print_Version1"/>
      <sheetName val="U2_775_-_COGS_comparison_per_s1"/>
      <sheetName val="I__Прогноз_доходов1"/>
      <sheetName val="Financial_ratios_А31"/>
      <sheetName val="2_2_ОтклОТМ3"/>
      <sheetName val="1_3_2_ОТМ3"/>
      <sheetName val="Собственный_капитал1"/>
      <sheetName val="2кв_1"/>
      <sheetName val="Non-Statistical_Sampling_Maste1"/>
      <sheetName val="Global_Data1"/>
      <sheetName val="H3_100_Rollforward1"/>
      <sheetName val="План_произв-ва_(мес_)_(бюджет)1"/>
      <sheetName val="Инв_вл1"/>
      <sheetName val="факт_2005_г_1"/>
      <sheetName val="д_7_0011"/>
      <sheetName val="свод_грузоотпр_1"/>
      <sheetName val="Итоговая_таблица1"/>
      <sheetName val="SA_Procedures"/>
      <sheetName val="ГМ_"/>
      <sheetName val="-расчет_налогов_от_ФОТ__на_2014"/>
      <sheetName val="FA_Movement_Kyrg"/>
      <sheetName val="ввод-вывод_ОС_авг2004-_2005"/>
      <sheetName val="Форма3_6"/>
      <sheetName val="FA_Movement_"/>
      <sheetName val="depreciation_testing"/>
      <sheetName val="16.12"/>
      <sheetName val="5"/>
      <sheetName val="4b - P&amp;L ProductLine"/>
      <sheetName val="4a - Revenue ProductLine"/>
      <sheetName val="5a - Orders analysis"/>
      <sheetName val="8 - Receivables"/>
      <sheetName val="D1 - Balances input"/>
      <sheetName val="D3 - DBmagn"/>
      <sheetName val="исп.см."/>
      <sheetName val="L&amp;E"/>
      <sheetName val="Cash flows - PBC"/>
      <sheetName val="Assumptions"/>
      <sheetName val="эксп"/>
      <sheetName val="1кв__"/>
      <sheetName val="2БО"/>
      <sheetName val="6_NK"/>
      <sheetName val="Все ТЭП"/>
      <sheetName val="1БК"/>
      <sheetName val="Ôîðìà2"/>
      <sheetName val="Ïàìÿòêà"/>
      <sheetName val="Ôîðìà1"/>
      <sheetName val="Ôîðìà3"/>
      <sheetName val="Ôîðìà4"/>
      <sheetName val="Ôîðìà5"/>
      <sheetName val="Ôîðìà6"/>
      <sheetName val="Ôîðìà7"/>
      <sheetName val="Ôîðìà8"/>
      <sheetName val="èç ñåì"/>
      <sheetName val="Ïð2"/>
      <sheetName val="ÅäÈçì"/>
      <sheetName val="Ïðåäïð"/>
      <sheetName val="ТД РАП"/>
      <sheetName val="Loaded"/>
      <sheetName val="Исх.данные"/>
      <sheetName val="распределение модели"/>
      <sheetName val="цеховые"/>
      <sheetName val="без НДС"/>
      <sheetName val="Затраты утил.ТБО"/>
      <sheetName val="fish"/>
      <sheetName val="6НК簀⽕쐀⽕"/>
      <sheetName val="6НКԯ_x0000_缀_x0000_"/>
      <sheetName val="Служебный ФК_x0005__x0000_"/>
      <sheetName val="Служебный ФК_x0000__x0000_"/>
      <sheetName val="ВСДС_1 (MAIN)"/>
      <sheetName val="тиме"/>
      <sheetName val="из_сем5"/>
      <sheetName val="US_Dollar_20035"/>
      <sheetName val="SDR_20035"/>
      <sheetName val="Control_Settings2"/>
      <sheetName val="GTM_BK2"/>
      <sheetName val="Добыча_нефти45"/>
      <sheetName val="поставка_сравн132"/>
      <sheetName val="2_2_ОтклОТМ4"/>
      <sheetName val="1_3_2_ОТМ4"/>
      <sheetName val="Cost_99v982"/>
      <sheetName val="cant_sim2"/>
      <sheetName val="фот_пп2000разбивка2"/>
      <sheetName val="Production_Ref_Q-1-32"/>
      <sheetName val="ЗАО_н_ит2"/>
      <sheetName val="PP&amp;E_mvt_for_20032"/>
      <sheetName val="FP20DB_(3)2"/>
      <sheetName val="Курс_валют2"/>
      <sheetName val="Другие_расходы2"/>
      <sheetName val="Форма_4_кап_зат-ты_(2)2"/>
      <sheetName val="2006_AJE_RJE2"/>
      <sheetName val="GAAP_TB_31_12_01__detail_p&amp;l2"/>
      <sheetName val="прочие_стор2"/>
      <sheetName val="услуги_прочие2"/>
      <sheetName val="Выкуп_порталов2"/>
      <sheetName val="обуч_(2)2"/>
      <sheetName val="прочие_стор_(2)2"/>
      <sheetName val="ком_(2)2"/>
      <sheetName val="КВЛ_(2)2"/>
      <sheetName val="прочие_расходы2"/>
      <sheetName val="шт_(2)2"/>
      <sheetName val="аренда_(2)2"/>
      <sheetName val="прогноз_движения_денег_в_ежеме2"/>
      <sheetName val="ОПиУ_в_ежемес_2"/>
      <sheetName val="АПК_реформа2"/>
      <sheetName val="стр_245_(2)2"/>
      <sheetName val="Сдача_2"/>
      <sheetName val="МО_00122"/>
      <sheetName val="14_1_2_2_(Услуги_связи)2"/>
      <sheetName val="13_NGDO2"/>
      <sheetName val="__2_3_22"/>
      <sheetName val="12_из_57_АЗС2"/>
      <sheetName val="постоянные_затраты2"/>
      <sheetName val="Consolidator_Inputs2"/>
      <sheetName val="7_12"/>
      <sheetName val="Пр_412"/>
      <sheetName val="Russia_Print_Version2"/>
      <sheetName val="U2_775_-_COGS_comparison_per_s2"/>
      <sheetName val="I__Прогноз_доходов2"/>
      <sheetName val="Financial_ratios_А32"/>
      <sheetName val="2_2_ОтклОТМ5"/>
      <sheetName val="1_3_2_ОТМ5"/>
      <sheetName val="Б_мчас_(П)2"/>
      <sheetName val="2008_ГСМ2"/>
      <sheetName val="Плата_за_загрязнение_2"/>
      <sheetName val="Собственный_капитал2"/>
      <sheetName val="2кв_2"/>
      <sheetName val="Non-Statistical_Sampling_Maste2"/>
      <sheetName val="Global_Data2"/>
      <sheetName val="H3_100_Rollforward2"/>
      <sheetName val="MACRO2_XLM2"/>
      <sheetName val="U-ZR_AT1_XLS2"/>
      <sheetName val="План_произв-ва_(мес_)_(бюджет)2"/>
      <sheetName val="Инв_вл2"/>
      <sheetName val="факт_2005_г_2"/>
      <sheetName val="д_7_0012"/>
      <sheetName val="свод_грузоотпр_2"/>
      <sheetName val="Итоговая_таблица2"/>
      <sheetName val="факс(2005-20гг_)2"/>
      <sheetName val="1_(2)1"/>
      <sheetName val="ОТЧЕТ_КТЖ_01_01_091"/>
      <sheetName val="8180_(8181,8182)1"/>
      <sheetName val="Balance_Sheet1"/>
      <sheetName val="1_вариант__2009_1"/>
      <sheetName val="Список_документов1"/>
      <sheetName val="GAAP_TB_30_09_01__detail_p&amp;l1"/>
      <sheetName val="O_500_Property_Tax1"/>
      <sheetName val="SA_Procedures1"/>
      <sheetName val="ГМ_1"/>
      <sheetName val="ГСМ_Гараж1"/>
      <sheetName val="ГСМ_по_инвест1"/>
      <sheetName val="Запчасти_Гараж1"/>
      <sheetName val="Стор_Орг_РМУ1"/>
      <sheetName val="Материалы_РМУ1"/>
      <sheetName val="Постановка_на_учет_авто1"/>
      <sheetName val="Размножение_проектов1"/>
      <sheetName val="материалы_ВДГО1"/>
      <sheetName val="Тех_осмотр1"/>
      <sheetName val="Проект_11"/>
      <sheetName val="Объем_ВДГО1"/>
      <sheetName val="Фин_обязат_1"/>
      <sheetName val="спецпит,проездн_1"/>
      <sheetName val="-расчет_налогов_от_ФОТ__на_2011"/>
      <sheetName val="FA_Movement_Kyrg1"/>
      <sheetName val="ввод-вывод_ОС_авг2004-_20051"/>
      <sheetName val="Форма3_61"/>
      <sheetName val="FA_Movement_1"/>
      <sheetName val="depreciation_testing1"/>
      <sheetName val="форма_3_смета_затрат1"/>
      <sheetName val="$_IS1"/>
      <sheetName val="Авансы_уплач,деньги_в_регионах1"/>
      <sheetName val="Авансы_уплач,деньги_в_регионах2"/>
      <sheetName val="PLтв_-_Б1"/>
      <sheetName val="Спр__раб_1"/>
      <sheetName val="K-800_Imp__test1"/>
      <sheetName val="FA_register1"/>
      <sheetName val="Бюджет_тек__затрат1"/>
      <sheetName val="16_12"/>
      <sheetName val="4b_-_P&amp;L_ProductLine"/>
      <sheetName val="4a_-_Revenue_ProductLine"/>
      <sheetName val="5a_-_Orders_analysis"/>
      <sheetName val="8_-_Receivables"/>
      <sheetName val="D1_-_Balances_input"/>
      <sheetName val="D3_-_DBmagn"/>
      <sheetName val="ЛСЦ_начисленное_на_31_12_08"/>
      <sheetName val="ЛЛизинг_начис__на_31_12_08"/>
      <sheetName val="исп_см_"/>
      <sheetName val="Служебный_ФКРБ"/>
      <sheetName val="Источник_финансирования"/>
      <sheetName val="Способ_закупки"/>
      <sheetName val="Тип_пункта_плана"/>
      <sheetName val="Cash_flows_-_PBC"/>
      <sheetName val="коммун_1"/>
      <sheetName val="ТД_РАП"/>
      <sheetName val="6НК0_x0000_堀-"/>
      <sheetName val="6НК0_x0000_瀀"/>
      <sheetName val="6НК0_x0000_"/>
      <sheetName val="6НК0_x0000_　Y"/>
      <sheetName val="Служебный ФК恔_x001c_"/>
      <sheetName val="Служебный ФК皸ɫ"/>
      <sheetName val="Служебный ФК_x0017_"/>
      <sheetName val="Служебный ФК_xdd10__x001f_"/>
      <sheetName val="Служебный ФК悄,"/>
      <sheetName val="6НК_x0007__x001c__x0009__x000d_"/>
      <sheetName val="_x0000__x000e__x0000__x000a__x0000__x0008__x0000__x000a__x0000__x000b__x0000__x0010__x0000__x0007_"/>
      <sheetName val="6НК_x0007__x001c_ _x000d_"/>
      <sheetName val="Служебный ФК_xdd90__x0012_"/>
      <sheetName val="Служебный ФК峔("/>
      <sheetName val="Служебный_ФК"/>
      <sheetName val="Служебный ФК厈-"/>
      <sheetName val="Служебный ФК⽄"/>
      <sheetName val="Служебный ФК⽬"/>
      <sheetName val="Служебный ФК嵔 "/>
      <sheetName val="Служебный ФК『"/>
      <sheetName val="Служебный ФК⿯"/>
      <sheetName val="Служебный ФКૐǪ"/>
      <sheetName val="Служебный ФК　"/>
      <sheetName val="6НК/_x0000_쀀"/>
      <sheetName val="6НК/_x0000_栀)"/>
      <sheetName val="6НК/_x0000_瀀à"/>
      <sheetName val="6НК/_x0000_⠀´"/>
      <sheetName val="6НК/_x0000_ࠀµ"/>
      <sheetName val="6НК/_x0000_쀀Ø"/>
      <sheetName val="доп_дан_"/>
      <sheetName val="доп.дан."/>
      <sheetName val="Input_Assumptions"/>
      <sheetName val="Технический"/>
      <sheetName val="6НК/_x0000_蠀"/>
      <sheetName val="6НК/_x0000_ü"/>
      <sheetName val="6НК/_x0000_£"/>
      <sheetName val="6НК/_x0000_蠀_x0008_"/>
      <sheetName val="6НК/_x0000_頀K"/>
      <sheetName val="ноябрь - декабрь"/>
      <sheetName val="Summary &amp; Variables"/>
      <sheetName val="Индексы"/>
      <sheetName val="Служебный ФК_x0005_"/>
      <sheetName val="6НКԯ"/>
      <sheetName val="Служебный ФК"/>
      <sheetName val="6НК0"/>
      <sheetName val="Служебный ФК_x001f_"/>
      <sheetName val="Служебный ФК_x0012_"/>
      <sheetName val="6НК/_x0000__xd800_¹"/>
      <sheetName val="Админ и ОPEX 2010-12гг"/>
      <sheetName val="14_1_2_2__Услуги связи_"/>
      <sheetName val="Общие данные"/>
      <sheetName val="I_KEY_INFORMATION2"/>
      <sheetName val="почтов_2"/>
      <sheetName val="6НК-cт_2"/>
      <sheetName val="Interco_payables&amp;receivables2"/>
      <sheetName val="Трафик_по_АУП1"/>
      <sheetName val="Трафик_по_ЦБПТО1"/>
      <sheetName val="Трафик_по_ПНУ1"/>
      <sheetName val="Трафик_по_ЖНУ1"/>
      <sheetName val="Трафик_по_ШНУ1"/>
      <sheetName val="18_1"/>
      <sheetName val="08_1"/>
      <sheetName val="11_1"/>
      <sheetName val="14_1"/>
      <sheetName val="15_1"/>
      <sheetName val="05_1"/>
      <sheetName val="09_1"/>
      <sheetName val="бартер"/>
      <sheetName val="ПАРАМ"/>
      <sheetName val="6НК퐀ᵝഀ놃"/>
      <sheetName val=" По скв"/>
      <sheetName val="канат.прод."/>
      <sheetName val="канат_прод_"/>
      <sheetName val="ноябрь_-_декабрь"/>
      <sheetName val="Ф3"/>
      <sheetName val="мат расходы"/>
      <sheetName val="Управление"/>
      <sheetName val="Planned VoW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 refreshError="1"/>
      <sheetData sheetId="717" refreshError="1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 refreshError="1"/>
      <sheetData sheetId="732"/>
      <sheetData sheetId="733"/>
      <sheetData sheetId="734"/>
      <sheetData sheetId="735"/>
      <sheetData sheetId="736"/>
      <sheetData sheetId="737"/>
      <sheetData sheetId="738"/>
      <sheetData sheetId="739" refreshError="1"/>
      <sheetData sheetId="740"/>
      <sheetData sheetId="74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/>
      <sheetData sheetId="756"/>
      <sheetData sheetId="757"/>
      <sheetData sheetId="758"/>
      <sheetData sheetId="759"/>
      <sheetData sheetId="760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/>
      <sheetData sheetId="771"/>
      <sheetData sheetId="772"/>
      <sheetData sheetId="773"/>
      <sheetData sheetId="774"/>
      <sheetData sheetId="775"/>
      <sheetData sheetId="776"/>
      <sheetData sheetId="777"/>
      <sheetData sheetId="778"/>
      <sheetData sheetId="779"/>
      <sheetData sheetId="780" refreshError="1"/>
      <sheetData sheetId="781" refreshError="1"/>
      <sheetData sheetId="782" refreshError="1"/>
      <sheetData sheetId="783" refreshError="1"/>
      <sheetData sheetId="784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/>
      <sheetData sheetId="839"/>
      <sheetData sheetId="840"/>
      <sheetData sheetId="841"/>
      <sheetData sheetId="842"/>
      <sheetData sheetId="843"/>
      <sheetData sheetId="844"/>
      <sheetData sheetId="845"/>
      <sheetData sheetId="846"/>
      <sheetData sheetId="847"/>
      <sheetData sheetId="848"/>
      <sheetData sheetId="849"/>
      <sheetData sheetId="850"/>
      <sheetData sheetId="851"/>
      <sheetData sheetId="852"/>
      <sheetData sheetId="853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ек.расх"/>
      <sheetName val="Содержание"/>
      <sheetName val="Статьи"/>
      <sheetName val="Форма2"/>
      <sheetName val="1NK"/>
    </sheetNames>
    <sheetDataSet>
      <sheetData sheetId="0"/>
      <sheetData sheetId="1" refreshError="1"/>
      <sheetData sheetId="2">
        <row r="3">
          <cell r="A3">
            <v>101</v>
          </cell>
          <cell r="B3" t="str">
            <v>Подготовка контракта на использование недр по Проекту между КАЗАХОЙЛ и компетентным органом Республики Казахстан</v>
          </cell>
        </row>
        <row r="4">
          <cell r="A4">
            <v>102</v>
          </cell>
          <cell r="B4" t="str">
            <v>Геолого-геофизическая информация</v>
          </cell>
        </row>
        <row r="5">
          <cell r="A5">
            <v>103</v>
          </cell>
          <cell r="B5" t="str">
            <v>Покупка и анализ космофотоснимков</v>
          </cell>
        </row>
        <row r="6">
          <cell r="A6">
            <v>104</v>
          </cell>
          <cell r="B6" t="str">
            <v>Геодезия и навигация</v>
          </cell>
        </row>
        <row r="7">
          <cell r="A7">
            <v>105</v>
          </cell>
          <cell r="B7" t="str">
            <v>Сбор имеющихся данных по оценке воздействия на окружающую среду и метеорологическим условиям на Площадях Исследований</v>
          </cell>
        </row>
        <row r="8">
          <cell r="A8">
            <v>106</v>
          </cell>
          <cell r="B8" t="str">
            <v>Гравиметрические работы</v>
          </cell>
        </row>
        <row r="9">
          <cell r="A9">
            <v>107</v>
          </cell>
          <cell r="B9" t="str">
            <v>Подготовка, регистрация и экспертиза геофизического технического проекта</v>
          </cell>
        </row>
        <row r="10">
          <cell r="A10">
            <v>108</v>
          </cell>
          <cell r="B10" t="str">
            <v>Подготовка и получение всех необходимых разрешительных документов для выполнения Годовой Рабочей Программы</v>
          </cell>
        </row>
        <row r="11">
          <cell r="A11">
            <v>109</v>
          </cell>
          <cell r="B11" t="str">
            <v>Разработка тендерных документов для выбора подрядчиков для выполнения Годовой Рабочей Программы</v>
          </cell>
        </row>
        <row r="12">
          <cell r="A12">
            <v>1</v>
          </cell>
          <cell r="B12" t="str">
            <v>Подготовительные работы (рекогносцировка местности, сбор и анализ данных и др.).Площадь А</v>
          </cell>
        </row>
        <row r="13">
          <cell r="A13">
            <v>2</v>
          </cell>
          <cell r="B13" t="str">
            <v>Подготовительные работы (рекогносцировка местности, сбор и анализ данных и др.). Площадь Б</v>
          </cell>
        </row>
        <row r="14">
          <cell r="A14">
            <v>3</v>
          </cell>
          <cell r="B14" t="str">
            <v>Подготовительные работы (рекогносцировка местности, сбор и анализ данных и др.).Площадь С.</v>
          </cell>
        </row>
        <row r="15">
          <cell r="A15">
            <v>4</v>
          </cell>
          <cell r="B15" t="str">
            <v>Полевые гравиметрические работы масштаба 1:50000 (мобилизационные и вспомогательные работы включительно).Площадь А.</v>
          </cell>
        </row>
        <row r="16">
          <cell r="A16">
            <v>5</v>
          </cell>
          <cell r="B16" t="str">
            <v>Полевые гравиметрические работы масштаба 1:50000 (мобилизационные и вспомогательные работы включительно).Площадь Б.</v>
          </cell>
        </row>
        <row r="17">
          <cell r="A17">
            <v>6</v>
          </cell>
          <cell r="B17" t="str">
            <v>Полевые гравиметрические работы масштаба 1:50000 (мобилизационные и вспомогательные работы включительно).Площадь С.</v>
          </cell>
        </row>
        <row r="18">
          <cell r="A18">
            <v>7</v>
          </cell>
          <cell r="B18" t="str">
            <v>Полевые сейсмические работы (мобилизационные и вспомогательные работы включительно).Площадь А.</v>
          </cell>
        </row>
        <row r="19">
          <cell r="A19">
            <v>8</v>
          </cell>
          <cell r="B19" t="str">
            <v>Полевые сейсмические работы (мобилизационные и вспомогательные работы включительно).Площадь В.</v>
          </cell>
        </row>
        <row r="20">
          <cell r="A20">
            <v>9</v>
          </cell>
          <cell r="B20" t="str">
            <v>Полевые сейсмические работы (мобилизационные и вспомогательные работы включительно).Площадь С.</v>
          </cell>
        </row>
        <row r="21">
          <cell r="A21">
            <v>10</v>
          </cell>
          <cell r="B21" t="str">
            <v>Обработка (переобработка).Площадь А.</v>
          </cell>
        </row>
        <row r="22">
          <cell r="A22">
            <v>11</v>
          </cell>
          <cell r="B22" t="str">
            <v>Обработка (переобработка).Площадь Б.</v>
          </cell>
        </row>
        <row r="23">
          <cell r="A23">
            <v>12</v>
          </cell>
          <cell r="B23" t="str">
            <v>Обработка. Площадь С.</v>
          </cell>
        </row>
        <row r="24">
          <cell r="A24">
            <v>13</v>
          </cell>
          <cell r="B24" t="str">
            <v>Переобработка. Площадь С.</v>
          </cell>
        </row>
        <row r="25">
          <cell r="A25">
            <v>14</v>
          </cell>
          <cell r="B25" t="str">
            <v>Интерпретация (переинтерпретация). Площадь А.</v>
          </cell>
        </row>
        <row r="26">
          <cell r="A26">
            <v>15</v>
          </cell>
          <cell r="B26" t="str">
            <v>Интерпретация (переинтерпретация). Площадь Б</v>
          </cell>
        </row>
        <row r="27">
          <cell r="A27">
            <v>16</v>
          </cell>
          <cell r="B27" t="str">
            <v>Интерпретация (переинтерпретация). Площадь С.</v>
          </cell>
        </row>
        <row r="28">
          <cell r="A28">
            <v>17</v>
          </cell>
          <cell r="B28" t="str">
            <v>Непредвиденные затраты.Площадь А.</v>
          </cell>
        </row>
        <row r="29">
          <cell r="A29">
            <v>18</v>
          </cell>
          <cell r="B29" t="str">
            <v>Непредвиденные затраты.Площадь Б.</v>
          </cell>
        </row>
        <row r="30">
          <cell r="A30">
            <v>19</v>
          </cell>
          <cell r="B30" t="str">
            <v>Непредвиденные затраты.Площадь С.</v>
          </cell>
        </row>
        <row r="32">
          <cell r="A32" t="str">
            <v>Прямые расходы Операционной структуры</v>
          </cell>
        </row>
        <row r="33">
          <cell r="A33">
            <v>201</v>
          </cell>
          <cell r="B33" t="str">
            <v>Оплата труда</v>
          </cell>
        </row>
        <row r="34">
          <cell r="A34">
            <v>202</v>
          </cell>
          <cell r="B34" t="str">
            <v>Обязательные отчисления (на социальные фонды и т.д.)</v>
          </cell>
        </row>
        <row r="35">
          <cell r="A35">
            <v>203</v>
          </cell>
          <cell r="B35" t="str">
            <v>Аренда офиса</v>
          </cell>
        </row>
        <row r="36">
          <cell r="A36">
            <v>204</v>
          </cell>
          <cell r="B36" t="str">
            <v>Аренда жилья для сотрудников</v>
          </cell>
        </row>
        <row r="37">
          <cell r="A37">
            <v>205</v>
          </cell>
          <cell r="B37" t="str">
            <v>Консалтинг и др. услуги</v>
          </cell>
        </row>
        <row r="38">
          <cell r="A38">
            <v>206</v>
          </cell>
          <cell r="B38" t="str">
            <v>Транспортные расходы</v>
          </cell>
        </row>
        <row r="39">
          <cell r="A39">
            <v>207</v>
          </cell>
          <cell r="B39" t="str">
            <v>Услуги связи и средства связи</v>
          </cell>
        </row>
        <row r="40">
          <cell r="A40">
            <v>208</v>
          </cell>
          <cell r="B40" t="str">
            <v>Представительские расходы</v>
          </cell>
        </row>
        <row r="41">
          <cell r="A41">
            <v>209</v>
          </cell>
          <cell r="B41" t="str">
            <v>Прочие расходы (связанные с производством)</v>
          </cell>
        </row>
        <row r="42">
          <cell r="A42">
            <v>210</v>
          </cell>
          <cell r="B42" t="str">
            <v>Командировочные расходы для участника ЯННК</v>
          </cell>
        </row>
        <row r="43">
          <cell r="A43">
            <v>211</v>
          </cell>
          <cell r="B43" t="str">
            <v>Охрана офиса</v>
          </cell>
        </row>
        <row r="44">
          <cell r="A44" t="str">
            <v>Прочие расходы Операционной Структуры</v>
          </cell>
        </row>
        <row r="45">
          <cell r="A45">
            <v>301</v>
          </cell>
          <cell r="B45" t="str">
            <v>Социальная программа</v>
          </cell>
        </row>
        <row r="46">
          <cell r="A46">
            <v>302</v>
          </cell>
          <cell r="B46" t="str">
            <v>Обучение персонала</v>
          </cell>
        </row>
        <row r="47">
          <cell r="A47">
            <v>303</v>
          </cell>
          <cell r="B47" t="str">
            <v>Командировочные расходы внутри РК</v>
          </cell>
        </row>
        <row r="48">
          <cell r="A48">
            <v>304</v>
          </cell>
          <cell r="B48" t="str">
            <v>Обслуживание и ремонт рабочих станций и программного обеспечения</v>
          </cell>
        </row>
        <row r="49">
          <cell r="A49">
            <v>305</v>
          </cell>
          <cell r="B49" t="str">
            <v xml:space="preserve">Канцелярские, типограф., др. расходы </v>
          </cell>
        </row>
        <row r="50">
          <cell r="A50">
            <v>306</v>
          </cell>
          <cell r="B50" t="str">
            <v>Ремонт офиса</v>
          </cell>
        </row>
        <row r="51">
          <cell r="A51">
            <v>307</v>
          </cell>
          <cell r="B51" t="str">
            <v>Оснастка офиса</v>
          </cell>
        </row>
        <row r="52">
          <cell r="A52">
            <v>308</v>
          </cell>
          <cell r="B52" t="str">
            <v>Офисное оборудование</v>
          </cell>
        </row>
        <row r="53">
          <cell r="A53">
            <v>309</v>
          </cell>
          <cell r="B53" t="str">
            <v>Прочие расходы и затраты</v>
          </cell>
        </row>
        <row r="54">
          <cell r="A54" t="str">
            <v>Доход</v>
          </cell>
        </row>
        <row r="55">
          <cell r="A55">
            <v>401</v>
          </cell>
          <cell r="B55" t="str">
            <v>Аванс ЯННК</v>
          </cell>
        </row>
      </sheetData>
      <sheetData sheetId="3" refreshError="1"/>
      <sheetData sheetId="4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YSTAL_PERSIST"/>
      <sheetName val="600000"/>
      <sheetName val="700000"/>
      <sheetName val="700000 (общая)"/>
      <sheetName val="610000-783000"/>
      <sheetName val="Общий"/>
      <sheetName val="ОПУ"/>
      <sheetName val="Входные параметры"/>
      <sheetName val="Data"/>
      <sheetName val="2.2 ОтклОТМ"/>
      <sheetName val="1.3.2 ОТМ"/>
      <sheetName val="Предпр"/>
      <sheetName val="ЦентрЗатр"/>
      <sheetName val="ЕдИзм"/>
    </sheetNames>
    <sheetDataSet>
      <sheetData sheetId="0"/>
      <sheetData sheetId="1">
        <row r="1">
          <cell r="B1" t="str">
            <v>Внутри группы</v>
          </cell>
          <cell r="C1" t="str">
            <v>Внешние</v>
          </cell>
          <cell r="D1" t="str">
            <v>Всего</v>
          </cell>
        </row>
        <row r="2">
          <cell r="A2" t="str">
            <v>30N.111</v>
          </cell>
          <cell r="C2">
            <v>165292559.41435999</v>
          </cell>
          <cell r="D2">
            <v>165292559.41435999</v>
          </cell>
        </row>
        <row r="3">
          <cell r="A3" t="str">
            <v>30N.291</v>
          </cell>
          <cell r="B3">
            <v>176680.65603000001</v>
          </cell>
          <cell r="C3">
            <v>5022.3054899999997</v>
          </cell>
          <cell r="D3">
            <v>181702.96152000001</v>
          </cell>
        </row>
        <row r="4">
          <cell r="A4" t="str">
            <v>30N.295</v>
          </cell>
          <cell r="B4">
            <v>574183.78095000004</v>
          </cell>
          <cell r="C4">
            <v>206219.4565</v>
          </cell>
          <cell r="D4">
            <v>780403.23745000002</v>
          </cell>
        </row>
      </sheetData>
      <sheetData sheetId="2">
        <row r="1">
          <cell r="D1" t="str">
            <v>Внутри группы</v>
          </cell>
          <cell r="E1" t="str">
            <v>Внешние</v>
          </cell>
          <cell r="F1" t="str">
            <v>Всего</v>
          </cell>
        </row>
        <row r="2">
          <cell r="A2" t="str">
            <v>30N.111F2-31.05</v>
          </cell>
          <cell r="B2" t="str">
            <v>30N.111</v>
          </cell>
          <cell r="C2" t="str">
            <v>F2-31.05</v>
          </cell>
          <cell r="D2">
            <v>-22985.80689</v>
          </cell>
          <cell r="E2">
            <v>-1654678.7175</v>
          </cell>
          <cell r="F2">
            <v>-1677664.5243899999</v>
          </cell>
        </row>
        <row r="3">
          <cell r="A3" t="str">
            <v>30N.111F2-31.06</v>
          </cell>
          <cell r="B3" t="str">
            <v>30N.111</v>
          </cell>
          <cell r="C3" t="str">
            <v>F2-31.06</v>
          </cell>
          <cell r="D3">
            <v>-1033.14849</v>
          </cell>
          <cell r="E3">
            <v>-28128.56869</v>
          </cell>
          <cell r="F3">
            <v>-29161.71718</v>
          </cell>
        </row>
        <row r="4">
          <cell r="A4" t="str">
            <v>30N.111F2-31.111</v>
          </cell>
          <cell r="B4" t="str">
            <v>30N.111</v>
          </cell>
          <cell r="C4" t="str">
            <v>F2-31.111</v>
          </cell>
          <cell r="E4">
            <v>-7847024.2883099997</v>
          </cell>
          <cell r="F4">
            <v>-7847024.2883099997</v>
          </cell>
        </row>
        <row r="5">
          <cell r="A5" t="str">
            <v>30N.111F2-31.15</v>
          </cell>
          <cell r="B5" t="str">
            <v>30N.111</v>
          </cell>
          <cell r="C5" t="str">
            <v>F2-31.15</v>
          </cell>
          <cell r="E5">
            <v>-2686739.9218700002</v>
          </cell>
          <cell r="F5">
            <v>-2686739.9218700002</v>
          </cell>
        </row>
        <row r="6">
          <cell r="A6" t="str">
            <v>30N.111F2-31.17</v>
          </cell>
          <cell r="B6" t="str">
            <v>30N.111</v>
          </cell>
          <cell r="C6" t="str">
            <v>F2-31.17</v>
          </cell>
          <cell r="E6">
            <v>-556.22126000000003</v>
          </cell>
          <cell r="F6">
            <v>-556.22126000000003</v>
          </cell>
        </row>
        <row r="7">
          <cell r="A7" t="str">
            <v>30N.111F2-31.19</v>
          </cell>
          <cell r="B7" t="str">
            <v>30N.111</v>
          </cell>
          <cell r="C7" t="str">
            <v>F2-31.19</v>
          </cell>
          <cell r="E7">
            <v>-123044519.43167999</v>
          </cell>
          <cell r="F7">
            <v>-123044519.43167999</v>
          </cell>
        </row>
        <row r="8">
          <cell r="A8" t="str">
            <v>30N.111F2-31.205</v>
          </cell>
          <cell r="B8" t="str">
            <v>30N.111</v>
          </cell>
          <cell r="C8" t="str">
            <v>F2-31.205</v>
          </cell>
          <cell r="E8">
            <v>-3793279.2652799999</v>
          </cell>
          <cell r="F8">
            <v>-3793279.2652799999</v>
          </cell>
        </row>
        <row r="9">
          <cell r="A9" t="str">
            <v>30N.111F2-31.206</v>
          </cell>
          <cell r="B9" t="str">
            <v>30N.111</v>
          </cell>
          <cell r="C9" t="str">
            <v>F2-31.206</v>
          </cell>
          <cell r="E9">
            <v>-2465278.4717899999</v>
          </cell>
          <cell r="F9">
            <v>-2465278.4717899999</v>
          </cell>
        </row>
        <row r="10">
          <cell r="A10" t="str">
            <v>30N.111F2-31.22</v>
          </cell>
          <cell r="B10" t="str">
            <v>30N.111</v>
          </cell>
          <cell r="C10" t="str">
            <v>F2-31.22</v>
          </cell>
          <cell r="E10">
            <v>-6861.0063799999998</v>
          </cell>
          <cell r="F10">
            <v>-6861.0063799999998</v>
          </cell>
        </row>
        <row r="11">
          <cell r="A11" t="str">
            <v>30N.291F2-31.05</v>
          </cell>
          <cell r="B11" t="str">
            <v>30N.291</v>
          </cell>
          <cell r="C11" t="str">
            <v>F2-31.05</v>
          </cell>
          <cell r="E11">
            <v>-24616.281169999998</v>
          </cell>
          <cell r="F11">
            <v>-24616.281169999998</v>
          </cell>
        </row>
        <row r="12">
          <cell r="A12" t="str">
            <v>30N.291F2-31.17</v>
          </cell>
          <cell r="B12" t="str">
            <v>30N.291</v>
          </cell>
          <cell r="C12" t="str">
            <v>F2-31.17</v>
          </cell>
          <cell r="D12">
            <v>-141085.02945999999</v>
          </cell>
          <cell r="E12">
            <v>-1126.0655099999999</v>
          </cell>
          <cell r="F12">
            <v>-142211.09497000001</v>
          </cell>
        </row>
        <row r="13">
          <cell r="A13" t="str">
            <v>30N.291F2-31.18</v>
          </cell>
          <cell r="B13" t="str">
            <v>30N.291</v>
          </cell>
          <cell r="C13" t="str">
            <v>F2-31.18</v>
          </cell>
          <cell r="E13">
            <v>-2807.7959000000001</v>
          </cell>
          <cell r="F13">
            <v>-2807.7959000000001</v>
          </cell>
        </row>
        <row r="14">
          <cell r="A14" t="str">
            <v>30N.291F2-31.21</v>
          </cell>
          <cell r="B14" t="str">
            <v>30N.291</v>
          </cell>
          <cell r="C14" t="str">
            <v>F2-31.21</v>
          </cell>
          <cell r="D14">
            <v>-2.6406000000000001</v>
          </cell>
          <cell r="F14">
            <v>-2.6406000000000001</v>
          </cell>
        </row>
        <row r="15">
          <cell r="A15" t="str">
            <v>30N.295F2-31.03.1</v>
          </cell>
          <cell r="B15" t="str">
            <v>30N.295</v>
          </cell>
          <cell r="C15" t="str">
            <v>F2-31.03.1</v>
          </cell>
          <cell r="E15">
            <v>-9443.5679999999993</v>
          </cell>
          <cell r="F15">
            <v>-9443.5679999999993</v>
          </cell>
        </row>
        <row r="16">
          <cell r="A16" t="str">
            <v>30N.295F2-31.03.2</v>
          </cell>
          <cell r="B16" t="str">
            <v>30N.295</v>
          </cell>
          <cell r="C16" t="str">
            <v>F2-31.03.2</v>
          </cell>
          <cell r="E16">
            <v>-566.68799999999999</v>
          </cell>
          <cell r="F16">
            <v>-566.68799999999999</v>
          </cell>
        </row>
        <row r="17">
          <cell r="A17" t="str">
            <v>30N.295F2-31.03.3</v>
          </cell>
          <cell r="B17" t="str">
            <v>30N.295</v>
          </cell>
          <cell r="C17" t="str">
            <v>F2-31.03.3</v>
          </cell>
          <cell r="E17">
            <v>-472.12799999999999</v>
          </cell>
          <cell r="F17">
            <v>-472.12799999999999</v>
          </cell>
        </row>
        <row r="18">
          <cell r="A18" t="str">
            <v>30N.295F2-31.19</v>
          </cell>
          <cell r="B18" t="str">
            <v>30N.295</v>
          </cell>
          <cell r="C18" t="str">
            <v>F2-31.19</v>
          </cell>
          <cell r="E18">
            <v>-288.35775999999998</v>
          </cell>
          <cell r="F18">
            <v>-288.35775999999998</v>
          </cell>
        </row>
        <row r="19">
          <cell r="A19" t="str">
            <v>30N.295F2-31.20</v>
          </cell>
          <cell r="B19" t="str">
            <v>30N.295</v>
          </cell>
          <cell r="C19" t="str">
            <v>F2-31.20</v>
          </cell>
          <cell r="D19">
            <v>-149.86799999999999</v>
          </cell>
          <cell r="E19">
            <v>-162.9</v>
          </cell>
          <cell r="F19">
            <v>-312.76799999999997</v>
          </cell>
        </row>
        <row r="20">
          <cell r="A20" t="str">
            <v>30N.295F2-31.23</v>
          </cell>
          <cell r="B20" t="str">
            <v>30N.295</v>
          </cell>
          <cell r="C20" t="str">
            <v>F2-31.23</v>
          </cell>
          <cell r="D20">
            <v>-4131.44733</v>
          </cell>
          <cell r="E20">
            <v>-185519.94008999999</v>
          </cell>
          <cell r="F20">
            <v>-189651.38742000001</v>
          </cell>
        </row>
        <row r="21">
          <cell r="A21" t="str">
            <v>30N.295F2-31.27</v>
          </cell>
          <cell r="B21" t="str">
            <v>30N.295</v>
          </cell>
          <cell r="C21" t="str">
            <v>F2-31.27</v>
          </cell>
          <cell r="E21">
            <v>-2040</v>
          </cell>
          <cell r="F21">
            <v>-2040</v>
          </cell>
        </row>
        <row r="22">
          <cell r="A22" t="str">
            <v>30N.295F2-31.32</v>
          </cell>
          <cell r="B22" t="str">
            <v>30N.295</v>
          </cell>
          <cell r="C22" t="str">
            <v>F2-31.32</v>
          </cell>
          <cell r="D22">
            <v>-18.254999999999999</v>
          </cell>
          <cell r="E22">
            <v>-124.3019</v>
          </cell>
          <cell r="F22">
            <v>-142.55690000000001</v>
          </cell>
        </row>
        <row r="23">
          <cell r="A23" t="str">
            <v>30N.295F2-31.99</v>
          </cell>
          <cell r="B23" t="str">
            <v>30N.295</v>
          </cell>
          <cell r="C23" t="str">
            <v>F2-31.99</v>
          </cell>
          <cell r="D23">
            <v>-171.40100000000001</v>
          </cell>
          <cell r="E23">
            <v>-885.23667</v>
          </cell>
          <cell r="F23">
            <v>-1056.6376700000001</v>
          </cell>
        </row>
        <row r="24">
          <cell r="A24" t="str">
            <v>30N.299F2-31.05</v>
          </cell>
          <cell r="B24" t="str">
            <v>30N.299</v>
          </cell>
          <cell r="C24" t="str">
            <v>F2-31.05</v>
          </cell>
          <cell r="E24">
            <v>-245821.60863</v>
          </cell>
          <cell r="F24">
            <v>-245821.60863</v>
          </cell>
        </row>
      </sheetData>
      <sheetData sheetId="3">
        <row r="1">
          <cell r="B1" t="str">
            <v>Внутри группы</v>
          </cell>
          <cell r="C1" t="str">
            <v>Внешние</v>
          </cell>
          <cell r="D1" t="str">
            <v>Всего</v>
          </cell>
        </row>
        <row r="2">
          <cell r="A2" t="str">
            <v>30N.111</v>
          </cell>
          <cell r="B2">
            <v>-24018.955379999999</v>
          </cell>
          <cell r="C2">
            <v>-141527065.89276001</v>
          </cell>
          <cell r="D2">
            <v>-141551084.84814</v>
          </cell>
        </row>
        <row r="3">
          <cell r="A3" t="str">
            <v>30N.291</v>
          </cell>
          <cell r="B3">
            <v>-141087.67006</v>
          </cell>
          <cell r="C3">
            <v>-28550.14258</v>
          </cell>
          <cell r="D3">
            <v>-169637.81263999999</v>
          </cell>
        </row>
        <row r="4">
          <cell r="A4" t="str">
            <v>30N.295</v>
          </cell>
          <cell r="B4">
            <v>-4470.9713300000003</v>
          </cell>
          <cell r="C4">
            <v>-199503.12041999999</v>
          </cell>
          <cell r="D4">
            <v>-203974.09174999999</v>
          </cell>
        </row>
        <row r="5">
          <cell r="A5" t="str">
            <v>30N.299</v>
          </cell>
          <cell r="C5">
            <v>-245821.60863</v>
          </cell>
          <cell r="D5">
            <v>-245821.60863</v>
          </cell>
        </row>
      </sheetData>
      <sheetData sheetId="4">
        <row r="1">
          <cell r="D1" t="str">
            <v>Внутри группы</v>
          </cell>
          <cell r="E1" t="str">
            <v>Внешние</v>
          </cell>
          <cell r="F1" t="str">
            <v>Всего</v>
          </cell>
        </row>
        <row r="2">
          <cell r="A2" t="str">
            <v>610000F2-37.03</v>
          </cell>
          <cell r="B2" t="str">
            <v>610000</v>
          </cell>
          <cell r="C2" t="str">
            <v>F2-37.03</v>
          </cell>
          <cell r="D2">
            <v>1541762.7883899999</v>
          </cell>
          <cell r="E2">
            <v>958252.47242000001</v>
          </cell>
          <cell r="F2">
            <v>2500015.2608099999</v>
          </cell>
        </row>
        <row r="3">
          <cell r="A3" t="str">
            <v>610000F2-37.06</v>
          </cell>
          <cell r="B3" t="str">
            <v>610000</v>
          </cell>
          <cell r="C3" t="str">
            <v>F2-37.06</v>
          </cell>
          <cell r="E3">
            <v>101639.18696000001</v>
          </cell>
          <cell r="F3">
            <v>101639.18696000001</v>
          </cell>
        </row>
        <row r="4">
          <cell r="A4" t="str">
            <v>610000F2-37.24</v>
          </cell>
          <cell r="B4" t="str">
            <v>610000</v>
          </cell>
          <cell r="C4" t="str">
            <v>F2-37.24</v>
          </cell>
          <cell r="E4">
            <v>49728.59762</v>
          </cell>
          <cell r="F4">
            <v>49728.59762</v>
          </cell>
        </row>
        <row r="5">
          <cell r="A5" t="str">
            <v>610000F2-37.54</v>
          </cell>
          <cell r="B5" t="str">
            <v>610000</v>
          </cell>
          <cell r="C5" t="str">
            <v>F2-37.54</v>
          </cell>
          <cell r="D5">
            <v>304319.54947999999</v>
          </cell>
          <cell r="F5">
            <v>304319.54947999999</v>
          </cell>
        </row>
        <row r="6">
          <cell r="A6" t="str">
            <v>610000F2-37.55</v>
          </cell>
          <cell r="B6" t="str">
            <v>610000</v>
          </cell>
          <cell r="C6" t="str">
            <v>F2-37.55</v>
          </cell>
          <cell r="D6">
            <v>71097.888909999994</v>
          </cell>
          <cell r="E6">
            <v>210068.91245999999</v>
          </cell>
          <cell r="F6">
            <v>281166.80137</v>
          </cell>
        </row>
        <row r="7">
          <cell r="A7" t="str">
            <v>610000F2-37.61</v>
          </cell>
          <cell r="B7" t="str">
            <v>610000</v>
          </cell>
          <cell r="C7" t="str">
            <v>F2-37.61</v>
          </cell>
          <cell r="D7">
            <v>3158105.5980000002</v>
          </cell>
          <cell r="E7">
            <v>23866423.82666</v>
          </cell>
          <cell r="F7">
            <v>27024529.424660001</v>
          </cell>
        </row>
        <row r="8">
          <cell r="A8" t="str">
            <v>610000F2-37.63</v>
          </cell>
          <cell r="B8" t="str">
            <v>610000</v>
          </cell>
          <cell r="C8" t="str">
            <v>F2-37.63</v>
          </cell>
          <cell r="E8">
            <v>184027559.41464999</v>
          </cell>
          <cell r="F8">
            <v>184027559.41464999</v>
          </cell>
        </row>
        <row r="9">
          <cell r="A9" t="str">
            <v>624000F2-35.11</v>
          </cell>
          <cell r="B9" t="str">
            <v>624000</v>
          </cell>
          <cell r="C9" t="str">
            <v>F2-35.11</v>
          </cell>
          <cell r="E9">
            <v>833362.21429999999</v>
          </cell>
          <cell r="F9">
            <v>833362.21429999999</v>
          </cell>
        </row>
        <row r="10">
          <cell r="A10" t="str">
            <v>625000F2-39.02</v>
          </cell>
          <cell r="B10" t="str">
            <v>625000</v>
          </cell>
          <cell r="C10" t="str">
            <v>F2-39.02</v>
          </cell>
          <cell r="E10">
            <v>93117.29436</v>
          </cell>
          <cell r="F10">
            <v>93117.29436</v>
          </cell>
        </row>
        <row r="11">
          <cell r="A11" t="str">
            <v>625000F2-39.09</v>
          </cell>
          <cell r="B11" t="str">
            <v>625000</v>
          </cell>
          <cell r="C11" t="str">
            <v>F2-39.09</v>
          </cell>
          <cell r="E11">
            <v>1464232.3713199999</v>
          </cell>
          <cell r="F11">
            <v>1464232.3713199999</v>
          </cell>
        </row>
        <row r="12">
          <cell r="A12" t="str">
            <v>625000F2-39.10.2</v>
          </cell>
          <cell r="B12" t="str">
            <v>625000</v>
          </cell>
          <cell r="C12" t="str">
            <v>F2-39.10.2</v>
          </cell>
          <cell r="E12">
            <v>26287.5</v>
          </cell>
          <cell r="F12">
            <v>26287.5</v>
          </cell>
        </row>
        <row r="13">
          <cell r="A13" t="str">
            <v>625000F2-39.11.2</v>
          </cell>
          <cell r="B13" t="str">
            <v>625000</v>
          </cell>
          <cell r="C13" t="str">
            <v>F2-39.11.2</v>
          </cell>
          <cell r="E13">
            <v>800064.16208000004</v>
          </cell>
          <cell r="F13">
            <v>800064.16208000004</v>
          </cell>
        </row>
        <row r="14">
          <cell r="A14" t="str">
            <v>625000F2-39.13</v>
          </cell>
          <cell r="B14" t="str">
            <v>625000</v>
          </cell>
          <cell r="C14" t="str">
            <v>F2-39.13</v>
          </cell>
          <cell r="D14">
            <v>757529.88317000004</v>
          </cell>
          <cell r="E14">
            <v>714040.59927000001</v>
          </cell>
          <cell r="F14">
            <v>1471570.4824399999</v>
          </cell>
        </row>
        <row r="15">
          <cell r="A15" t="str">
            <v>710000F2-33.010</v>
          </cell>
          <cell r="B15" t="str">
            <v>710000</v>
          </cell>
          <cell r="C15" t="str">
            <v>F2-33.010</v>
          </cell>
          <cell r="D15">
            <v>-9830.1706799999993</v>
          </cell>
          <cell r="E15">
            <v>-1543767.15928</v>
          </cell>
          <cell r="F15">
            <v>-1553597.32996</v>
          </cell>
        </row>
        <row r="16">
          <cell r="A16" t="str">
            <v>710000F2-33.031</v>
          </cell>
          <cell r="B16" t="str">
            <v>710000</v>
          </cell>
          <cell r="C16" t="str">
            <v>F2-33.031</v>
          </cell>
          <cell r="E16">
            <v>-4462.1074699999999</v>
          </cell>
          <cell r="F16">
            <v>-4462.1074699999999</v>
          </cell>
        </row>
        <row r="17">
          <cell r="A17" t="str">
            <v>710000F2-33.032</v>
          </cell>
          <cell r="B17" t="str">
            <v>710000</v>
          </cell>
          <cell r="C17" t="str">
            <v>F2-33.032</v>
          </cell>
          <cell r="E17">
            <v>-296.14350000000002</v>
          </cell>
          <cell r="F17">
            <v>-296.14350000000002</v>
          </cell>
        </row>
        <row r="18">
          <cell r="A18" t="str">
            <v>710000F2-33.033</v>
          </cell>
          <cell r="B18" t="str">
            <v>710000</v>
          </cell>
          <cell r="C18" t="str">
            <v>F2-33.033</v>
          </cell>
          <cell r="E18">
            <v>-105.33815</v>
          </cell>
          <cell r="F18">
            <v>-105.33815</v>
          </cell>
        </row>
        <row r="19">
          <cell r="A19" t="str">
            <v>710000F2-33.040</v>
          </cell>
          <cell r="B19" t="str">
            <v>710000</v>
          </cell>
          <cell r="C19" t="str">
            <v>F2-33.040</v>
          </cell>
          <cell r="E19">
            <v>-13583.84973</v>
          </cell>
          <cell r="F19">
            <v>-13583.84973</v>
          </cell>
        </row>
        <row r="20">
          <cell r="A20" t="str">
            <v>710000F2-33.110</v>
          </cell>
          <cell r="B20" t="str">
            <v>710000</v>
          </cell>
          <cell r="C20" t="str">
            <v>F2-33.110</v>
          </cell>
          <cell r="E20">
            <v>-21484.41114</v>
          </cell>
          <cell r="F20">
            <v>-21484.41114</v>
          </cell>
        </row>
        <row r="21">
          <cell r="A21" t="str">
            <v>710000F2-33.120</v>
          </cell>
          <cell r="B21" t="str">
            <v>710000</v>
          </cell>
          <cell r="C21" t="str">
            <v>F2-33.120</v>
          </cell>
          <cell r="D21">
            <v>-6350.232</v>
          </cell>
          <cell r="E21">
            <v>-129043.8449</v>
          </cell>
          <cell r="F21">
            <v>-135394.07689999999</v>
          </cell>
        </row>
        <row r="22">
          <cell r="A22" t="str">
            <v>710000F2-33.130</v>
          </cell>
          <cell r="B22" t="str">
            <v>710000</v>
          </cell>
          <cell r="C22" t="str">
            <v>F2-33.130</v>
          </cell>
          <cell r="E22">
            <v>-18684.415430000001</v>
          </cell>
          <cell r="F22">
            <v>-18684.415430000001</v>
          </cell>
        </row>
        <row r="23">
          <cell r="A23" t="str">
            <v>710000F2-33.150</v>
          </cell>
          <cell r="B23" t="str">
            <v>710000</v>
          </cell>
          <cell r="C23" t="str">
            <v>F2-33.150</v>
          </cell>
          <cell r="E23">
            <v>-15.766</v>
          </cell>
          <cell r="F23">
            <v>-15.766</v>
          </cell>
        </row>
        <row r="24">
          <cell r="A24" t="str">
            <v>710000F2-33.170</v>
          </cell>
          <cell r="B24" t="str">
            <v>710000</v>
          </cell>
          <cell r="C24" t="str">
            <v>F2-33.170</v>
          </cell>
          <cell r="E24">
            <v>-1233.84521</v>
          </cell>
          <cell r="F24">
            <v>-1233.84521</v>
          </cell>
        </row>
        <row r="25">
          <cell r="A25" t="str">
            <v>710000F2-33.992</v>
          </cell>
          <cell r="B25" t="str">
            <v>710000</v>
          </cell>
          <cell r="C25" t="str">
            <v>F2-33.992</v>
          </cell>
          <cell r="E25">
            <v>-37.5</v>
          </cell>
          <cell r="F25">
            <v>-37.5</v>
          </cell>
        </row>
        <row r="26">
          <cell r="A26" t="str">
            <v>710000F2-33.993</v>
          </cell>
          <cell r="B26" t="str">
            <v>710000</v>
          </cell>
          <cell r="C26" t="str">
            <v>F2-33.993</v>
          </cell>
          <cell r="E26">
            <v>-38483.980490000002</v>
          </cell>
          <cell r="F26">
            <v>-38483.980490000002</v>
          </cell>
        </row>
        <row r="27">
          <cell r="A27" t="str">
            <v>710000F2-33.994</v>
          </cell>
          <cell r="B27" t="str">
            <v>710000</v>
          </cell>
          <cell r="C27" t="str">
            <v>F2-33.994</v>
          </cell>
          <cell r="E27">
            <v>-3643.82654</v>
          </cell>
          <cell r="F27">
            <v>-3643.82654</v>
          </cell>
        </row>
        <row r="28">
          <cell r="A28" t="str">
            <v>710000F2-33.995</v>
          </cell>
          <cell r="B28" t="str">
            <v>710000</v>
          </cell>
          <cell r="C28" t="str">
            <v>F2-33.995</v>
          </cell>
          <cell r="E28">
            <v>-974.12258999999995</v>
          </cell>
          <cell r="F28">
            <v>-974.12258999999995</v>
          </cell>
        </row>
        <row r="29">
          <cell r="A29" t="str">
            <v>710000F2-33.996</v>
          </cell>
          <cell r="B29" t="str">
            <v>710000</v>
          </cell>
          <cell r="C29" t="str">
            <v>F2-33.996</v>
          </cell>
          <cell r="E29">
            <v>-29671.930319999999</v>
          </cell>
          <cell r="F29">
            <v>-29671.930319999999</v>
          </cell>
        </row>
        <row r="30">
          <cell r="A30" t="str">
            <v>710000F2-33.997</v>
          </cell>
          <cell r="B30" t="str">
            <v>710000</v>
          </cell>
          <cell r="C30" t="str">
            <v>F2-33.997</v>
          </cell>
          <cell r="E30">
            <v>18688.155890000002</v>
          </cell>
          <cell r="F30">
            <v>18688.155890000002</v>
          </cell>
        </row>
        <row r="31">
          <cell r="A31" t="str">
            <v>710000F2-33.998</v>
          </cell>
          <cell r="B31" t="str">
            <v>710000</v>
          </cell>
          <cell r="C31" t="str">
            <v>F2-33.998</v>
          </cell>
          <cell r="D31">
            <v>-215.55099999999999</v>
          </cell>
          <cell r="E31">
            <v>-104.91200000000001</v>
          </cell>
          <cell r="F31">
            <v>-320.46300000000002</v>
          </cell>
        </row>
        <row r="32">
          <cell r="A32" t="str">
            <v>710000F2-33.999</v>
          </cell>
          <cell r="B32" t="str">
            <v>710000</v>
          </cell>
          <cell r="C32" t="str">
            <v>F2-33.999</v>
          </cell>
          <cell r="E32">
            <v>-10854.21126</v>
          </cell>
          <cell r="F32">
            <v>-10854.21126</v>
          </cell>
        </row>
        <row r="33">
          <cell r="A33" t="str">
            <v>720000F2-32.0101</v>
          </cell>
          <cell r="B33" t="str">
            <v>720000</v>
          </cell>
          <cell r="C33" t="str">
            <v>F2-32.0101</v>
          </cell>
          <cell r="E33">
            <v>-2853161.2784899999</v>
          </cell>
          <cell r="F33">
            <v>-2853161.2784899999</v>
          </cell>
        </row>
        <row r="34">
          <cell r="A34" t="str">
            <v>720000F2-32.0102</v>
          </cell>
          <cell r="B34" t="str">
            <v>720000</v>
          </cell>
          <cell r="C34" t="str">
            <v>F2-32.0102</v>
          </cell>
          <cell r="E34">
            <v>-274082.49687999999</v>
          </cell>
          <cell r="F34">
            <v>-274082.49687999999</v>
          </cell>
        </row>
        <row r="35">
          <cell r="A35" t="str">
            <v>720000F2-32.0103</v>
          </cell>
          <cell r="B35" t="str">
            <v>720000</v>
          </cell>
          <cell r="C35" t="str">
            <v>F2-32.0103</v>
          </cell>
          <cell r="E35">
            <v>-27150.603500000001</v>
          </cell>
          <cell r="F35">
            <v>-27150.603500000001</v>
          </cell>
        </row>
        <row r="36">
          <cell r="A36" t="str">
            <v>720000F2-32.0104</v>
          </cell>
          <cell r="B36" t="str">
            <v>720000</v>
          </cell>
          <cell r="C36" t="str">
            <v>F2-32.0104</v>
          </cell>
          <cell r="E36">
            <v>-25101.773450000001</v>
          </cell>
          <cell r="F36">
            <v>-25101.773450000001</v>
          </cell>
        </row>
        <row r="37">
          <cell r="A37" t="str">
            <v>720000F2-32.0105</v>
          </cell>
          <cell r="B37" t="str">
            <v>720000</v>
          </cell>
          <cell r="C37" t="str">
            <v>F2-32.0105</v>
          </cell>
          <cell r="E37">
            <v>191946.49600000001</v>
          </cell>
          <cell r="F37">
            <v>191946.49600000001</v>
          </cell>
        </row>
        <row r="38">
          <cell r="A38" t="str">
            <v>720000F2-32.0300</v>
          </cell>
          <cell r="B38" t="str">
            <v>720000</v>
          </cell>
          <cell r="C38" t="str">
            <v>F2-32.0300</v>
          </cell>
          <cell r="E38">
            <v>-105610.50235</v>
          </cell>
          <cell r="F38">
            <v>-105610.50235</v>
          </cell>
        </row>
        <row r="39">
          <cell r="A39" t="str">
            <v>720000F2-32.0400</v>
          </cell>
          <cell r="B39" t="str">
            <v>720000</v>
          </cell>
          <cell r="C39" t="str">
            <v>F2-32.0400</v>
          </cell>
          <cell r="E39">
            <v>-79931.065820000003</v>
          </cell>
          <cell r="F39">
            <v>-79931.065820000003</v>
          </cell>
        </row>
        <row r="40">
          <cell r="A40" t="str">
            <v>720000F2-32.1001</v>
          </cell>
          <cell r="B40" t="str">
            <v>720000</v>
          </cell>
          <cell r="C40" t="str">
            <v>F2-32.1001</v>
          </cell>
          <cell r="E40">
            <v>-7489.9894999999997</v>
          </cell>
          <cell r="F40">
            <v>-7489.9894999999997</v>
          </cell>
        </row>
        <row r="41">
          <cell r="A41" t="str">
            <v>720000F2-32.1002</v>
          </cell>
          <cell r="B41" t="str">
            <v>720000</v>
          </cell>
          <cell r="C41" t="str">
            <v>F2-32.1002</v>
          </cell>
          <cell r="E41">
            <v>-2190</v>
          </cell>
          <cell r="F41">
            <v>-2190</v>
          </cell>
        </row>
        <row r="42">
          <cell r="A42" t="str">
            <v>720000F2-32.1003</v>
          </cell>
          <cell r="B42" t="str">
            <v>720000</v>
          </cell>
          <cell r="C42" t="str">
            <v>F2-32.1003</v>
          </cell>
          <cell r="E42">
            <v>-3347.7337200000002</v>
          </cell>
          <cell r="F42">
            <v>-3347.7337200000002</v>
          </cell>
        </row>
        <row r="43">
          <cell r="A43" t="str">
            <v>720000F2-32.1004</v>
          </cell>
          <cell r="B43" t="str">
            <v>720000</v>
          </cell>
          <cell r="C43" t="str">
            <v>F2-32.1004</v>
          </cell>
          <cell r="E43">
            <v>-162.00344999999999</v>
          </cell>
          <cell r="F43">
            <v>-162.00344999999999</v>
          </cell>
        </row>
        <row r="44">
          <cell r="A44" t="str">
            <v>720000F2-32.1005</v>
          </cell>
          <cell r="B44" t="str">
            <v>720000</v>
          </cell>
          <cell r="C44" t="str">
            <v>F2-32.1005</v>
          </cell>
          <cell r="E44">
            <v>-541.63801999999998</v>
          </cell>
          <cell r="F44">
            <v>-541.63801999999998</v>
          </cell>
        </row>
        <row r="45">
          <cell r="A45" t="str">
            <v>720000F2-32.1006</v>
          </cell>
          <cell r="B45" t="str">
            <v>720000</v>
          </cell>
          <cell r="C45" t="str">
            <v>F2-32.1006</v>
          </cell>
          <cell r="E45">
            <v>-2286.9340000000002</v>
          </cell>
          <cell r="F45">
            <v>-2286.9340000000002</v>
          </cell>
        </row>
        <row r="46">
          <cell r="A46" t="str">
            <v>720000F2-32.1007</v>
          </cell>
          <cell r="B46" t="str">
            <v>720000</v>
          </cell>
          <cell r="C46" t="str">
            <v>F2-32.1007</v>
          </cell>
          <cell r="E46">
            <v>-519.62643000000003</v>
          </cell>
          <cell r="F46">
            <v>-519.62643000000003</v>
          </cell>
        </row>
        <row r="47">
          <cell r="A47" t="str">
            <v>720000F2-32.1011</v>
          </cell>
          <cell r="B47" t="str">
            <v>720000</v>
          </cell>
          <cell r="C47" t="str">
            <v>F2-32.1011</v>
          </cell>
          <cell r="E47">
            <v>-131.125</v>
          </cell>
          <cell r="F47">
            <v>-131.125</v>
          </cell>
        </row>
        <row r="48">
          <cell r="A48" t="str">
            <v>720000F2-32.1100</v>
          </cell>
          <cell r="B48" t="str">
            <v>720000</v>
          </cell>
          <cell r="C48" t="str">
            <v>F2-32.1100</v>
          </cell>
          <cell r="D48">
            <v>15703.44</v>
          </cell>
          <cell r="F48">
            <v>15703.44</v>
          </cell>
        </row>
        <row r="49">
          <cell r="A49" t="str">
            <v>720000F2-32.1401</v>
          </cell>
          <cell r="B49" t="str">
            <v>720000</v>
          </cell>
          <cell r="C49" t="str">
            <v>F2-32.1401</v>
          </cell>
          <cell r="D49">
            <v>-7488.4035700000004</v>
          </cell>
          <cell r="E49">
            <v>-53952.173329999998</v>
          </cell>
          <cell r="F49">
            <v>-61440.5769</v>
          </cell>
        </row>
        <row r="50">
          <cell r="A50" t="str">
            <v>720000F2-32.1402</v>
          </cell>
          <cell r="B50" t="str">
            <v>720000</v>
          </cell>
          <cell r="C50" t="str">
            <v>F2-32.1402</v>
          </cell>
          <cell r="D50">
            <v>-97064.283039999995</v>
          </cell>
          <cell r="E50">
            <v>-415267.39000999997</v>
          </cell>
          <cell r="F50">
            <v>-512331.67304999998</v>
          </cell>
        </row>
        <row r="51">
          <cell r="A51" t="str">
            <v>720000F2-32.1403</v>
          </cell>
          <cell r="B51" t="str">
            <v>720000</v>
          </cell>
          <cell r="C51" t="str">
            <v>F2-32.1403</v>
          </cell>
          <cell r="E51">
            <v>-19688.691149999999</v>
          </cell>
          <cell r="F51">
            <v>-19688.691149999999</v>
          </cell>
        </row>
        <row r="52">
          <cell r="A52" t="str">
            <v>720000F2-32.1500</v>
          </cell>
          <cell r="B52" t="str">
            <v>720000</v>
          </cell>
          <cell r="C52" t="str">
            <v>F2-32.1500</v>
          </cell>
          <cell r="E52">
            <v>-47764.375</v>
          </cell>
          <cell r="F52">
            <v>-47764.375</v>
          </cell>
        </row>
        <row r="53">
          <cell r="A53" t="str">
            <v>720000F2-32.1601</v>
          </cell>
          <cell r="B53" t="str">
            <v>720000</v>
          </cell>
          <cell r="C53" t="str">
            <v>F2-32.1601</v>
          </cell>
          <cell r="E53">
            <v>-1491761.05</v>
          </cell>
          <cell r="F53">
            <v>-1491761.05</v>
          </cell>
        </row>
        <row r="54">
          <cell r="A54" t="str">
            <v>720000F2-32.1602</v>
          </cell>
          <cell r="B54" t="str">
            <v>720000</v>
          </cell>
          <cell r="C54" t="str">
            <v>F2-32.1602</v>
          </cell>
          <cell r="E54">
            <v>-2058366.71548</v>
          </cell>
          <cell r="F54">
            <v>-2058366.71548</v>
          </cell>
        </row>
        <row r="55">
          <cell r="A55" t="str">
            <v>720000F2-32.1700</v>
          </cell>
          <cell r="B55" t="str">
            <v>720000</v>
          </cell>
          <cell r="C55" t="str">
            <v>F2-32.1700</v>
          </cell>
          <cell r="D55">
            <v>-544068.12031999999</v>
          </cell>
          <cell r="E55">
            <v>-54456.748930000002</v>
          </cell>
          <cell r="F55">
            <v>-598524.86924999999</v>
          </cell>
        </row>
        <row r="56">
          <cell r="A56" t="str">
            <v>720000F2-32.1801</v>
          </cell>
          <cell r="B56" t="str">
            <v>720000</v>
          </cell>
          <cell r="C56" t="str">
            <v>F2-32.1801</v>
          </cell>
          <cell r="D56">
            <v>-25377.526809999999</v>
          </cell>
          <cell r="E56">
            <v>-2972.7062999999998</v>
          </cell>
          <cell r="F56">
            <v>-28350.233110000001</v>
          </cell>
        </row>
        <row r="57">
          <cell r="A57" t="str">
            <v>720000F2-32.1803</v>
          </cell>
          <cell r="B57" t="str">
            <v>720000</v>
          </cell>
          <cell r="C57" t="str">
            <v>F2-32.1803</v>
          </cell>
          <cell r="E57">
            <v>-3329.3989000000001</v>
          </cell>
          <cell r="F57">
            <v>-3329.3989000000001</v>
          </cell>
        </row>
        <row r="58">
          <cell r="A58" t="str">
            <v>720000F2-32.1804</v>
          </cell>
          <cell r="B58" t="str">
            <v>720000</v>
          </cell>
          <cell r="C58" t="str">
            <v>F2-32.1804</v>
          </cell>
          <cell r="D58">
            <v>-12747.4715</v>
          </cell>
          <cell r="E58">
            <v>-3379.7004000000002</v>
          </cell>
          <cell r="F58">
            <v>-16127.171899999999</v>
          </cell>
        </row>
        <row r="59">
          <cell r="A59" t="str">
            <v>720000F2-32.1805</v>
          </cell>
          <cell r="B59" t="str">
            <v>720000</v>
          </cell>
          <cell r="C59" t="str">
            <v>F2-32.1805</v>
          </cell>
          <cell r="E59">
            <v>-1053.9998399999999</v>
          </cell>
          <cell r="F59">
            <v>-1053.9998399999999</v>
          </cell>
        </row>
        <row r="60">
          <cell r="A60" t="str">
            <v>720000F2-32.1900</v>
          </cell>
          <cell r="B60" t="str">
            <v>720000</v>
          </cell>
          <cell r="C60" t="str">
            <v>F2-32.1900</v>
          </cell>
          <cell r="D60">
            <v>-478141.20581999997</v>
          </cell>
          <cell r="E60">
            <v>-274042.88948999997</v>
          </cell>
          <cell r="F60">
            <v>-752184.09531</v>
          </cell>
        </row>
        <row r="61">
          <cell r="A61" t="str">
            <v>720000F2-32.2001</v>
          </cell>
          <cell r="B61" t="str">
            <v>720000</v>
          </cell>
          <cell r="C61" t="str">
            <v>F2-32.2001</v>
          </cell>
          <cell r="E61">
            <v>-1926.9971599999999</v>
          </cell>
          <cell r="F61">
            <v>-1926.9971599999999</v>
          </cell>
        </row>
        <row r="62">
          <cell r="A62" t="str">
            <v>720000F2-32.2002</v>
          </cell>
          <cell r="B62" t="str">
            <v>720000</v>
          </cell>
          <cell r="C62" t="str">
            <v>F2-32.2002</v>
          </cell>
          <cell r="E62">
            <v>-6803.2587800000001</v>
          </cell>
          <cell r="F62">
            <v>-6803.2587800000001</v>
          </cell>
        </row>
        <row r="63">
          <cell r="A63" t="str">
            <v>720000F2-32.2003</v>
          </cell>
          <cell r="B63" t="str">
            <v>720000</v>
          </cell>
          <cell r="C63" t="str">
            <v>F2-32.2003</v>
          </cell>
          <cell r="E63">
            <v>-18306.883880000001</v>
          </cell>
          <cell r="F63">
            <v>-18306.883880000001</v>
          </cell>
        </row>
        <row r="64">
          <cell r="A64" t="str">
            <v>720000F2-32.2004</v>
          </cell>
          <cell r="B64" t="str">
            <v>720000</v>
          </cell>
          <cell r="C64" t="str">
            <v>F2-32.2004</v>
          </cell>
          <cell r="E64">
            <v>-1655.9708800000001</v>
          </cell>
          <cell r="F64">
            <v>-1655.9708800000001</v>
          </cell>
        </row>
        <row r="65">
          <cell r="A65" t="str">
            <v>720000F2-32.2101</v>
          </cell>
          <cell r="B65" t="str">
            <v>720000</v>
          </cell>
          <cell r="C65" t="str">
            <v>F2-32.2101</v>
          </cell>
          <cell r="D65">
            <v>-21406.870289999999</v>
          </cell>
          <cell r="E65">
            <v>-320.22018000000003</v>
          </cell>
          <cell r="F65">
            <v>-21727.090469999999</v>
          </cell>
        </row>
        <row r="66">
          <cell r="A66" t="str">
            <v>720000F2-32.2102</v>
          </cell>
          <cell r="B66" t="str">
            <v>720000</v>
          </cell>
          <cell r="C66" t="str">
            <v>F2-32.2102</v>
          </cell>
          <cell r="D66">
            <v>-367.67856</v>
          </cell>
          <cell r="E66">
            <v>-5790.3643599999996</v>
          </cell>
          <cell r="F66">
            <v>-6158.0429199999999</v>
          </cell>
        </row>
        <row r="67">
          <cell r="A67" t="str">
            <v>720000F2-32.2103</v>
          </cell>
          <cell r="B67" t="str">
            <v>720000</v>
          </cell>
          <cell r="C67" t="str">
            <v>F2-32.2103</v>
          </cell>
          <cell r="D67">
            <v>-6404.0193200000003</v>
          </cell>
          <cell r="E67">
            <v>-1265.1944599999999</v>
          </cell>
          <cell r="F67">
            <v>-7669.21378</v>
          </cell>
        </row>
        <row r="68">
          <cell r="A68" t="str">
            <v>720000F2-32.2105</v>
          </cell>
          <cell r="B68" t="str">
            <v>720000</v>
          </cell>
          <cell r="C68" t="str">
            <v>F2-32.2105</v>
          </cell>
          <cell r="D68">
            <v>-6814.2944399999997</v>
          </cell>
          <cell r="E68">
            <v>-1019.9986699999999</v>
          </cell>
          <cell r="F68">
            <v>-7834.2931099999996</v>
          </cell>
        </row>
        <row r="69">
          <cell r="A69" t="str">
            <v>720000F2-32.2107</v>
          </cell>
          <cell r="B69" t="str">
            <v>720000</v>
          </cell>
          <cell r="C69" t="str">
            <v>F2-32.2107</v>
          </cell>
          <cell r="E69">
            <v>-1207.21057</v>
          </cell>
          <cell r="F69">
            <v>-1207.21057</v>
          </cell>
        </row>
        <row r="70">
          <cell r="A70" t="str">
            <v>720000F2-32.2109</v>
          </cell>
          <cell r="B70" t="str">
            <v>720000</v>
          </cell>
          <cell r="C70" t="str">
            <v>F2-32.2109</v>
          </cell>
          <cell r="E70">
            <v>-538.89575000000002</v>
          </cell>
          <cell r="F70">
            <v>-538.89575000000002</v>
          </cell>
        </row>
        <row r="71">
          <cell r="A71" t="str">
            <v>720000F2-32.2204</v>
          </cell>
          <cell r="B71" t="str">
            <v>720000</v>
          </cell>
          <cell r="C71" t="str">
            <v>F2-32.2204</v>
          </cell>
          <cell r="E71">
            <v>-7750.4552199999998</v>
          </cell>
          <cell r="F71">
            <v>-7750.4552199999998</v>
          </cell>
        </row>
        <row r="72">
          <cell r="A72" t="str">
            <v>720000F2-32.2205</v>
          </cell>
          <cell r="B72" t="str">
            <v>720000</v>
          </cell>
          <cell r="C72" t="str">
            <v>F2-32.2205</v>
          </cell>
          <cell r="E72">
            <v>-726.22461999999996</v>
          </cell>
          <cell r="F72">
            <v>-726.22461999999996</v>
          </cell>
        </row>
        <row r="73">
          <cell r="A73" t="str">
            <v>720000F2-32.2301</v>
          </cell>
          <cell r="B73" t="str">
            <v>720000</v>
          </cell>
          <cell r="C73" t="str">
            <v>F2-32.2301</v>
          </cell>
          <cell r="E73">
            <v>-5765.85959</v>
          </cell>
          <cell r="F73">
            <v>-5765.85959</v>
          </cell>
        </row>
        <row r="74">
          <cell r="A74" t="str">
            <v>720000F2-32.2302</v>
          </cell>
          <cell r="B74" t="str">
            <v>720000</v>
          </cell>
          <cell r="C74" t="str">
            <v>F2-32.2302</v>
          </cell>
          <cell r="E74">
            <v>-57527.171690000003</v>
          </cell>
          <cell r="F74">
            <v>-57527.171690000003</v>
          </cell>
        </row>
        <row r="75">
          <cell r="A75" t="str">
            <v>720000F2-32.2303</v>
          </cell>
          <cell r="B75" t="str">
            <v>720000</v>
          </cell>
          <cell r="C75" t="str">
            <v>F2-32.2303</v>
          </cell>
          <cell r="E75">
            <v>-24257.842840000001</v>
          </cell>
          <cell r="F75">
            <v>-24257.842840000001</v>
          </cell>
        </row>
        <row r="76">
          <cell r="A76" t="str">
            <v>720000F2-32.2304</v>
          </cell>
          <cell r="B76" t="str">
            <v>720000</v>
          </cell>
          <cell r="C76" t="str">
            <v>F2-32.2304</v>
          </cell>
          <cell r="E76">
            <v>-14457.311970000001</v>
          </cell>
          <cell r="F76">
            <v>-14457.311970000001</v>
          </cell>
        </row>
        <row r="77">
          <cell r="A77" t="str">
            <v>720000F2-32.2305</v>
          </cell>
          <cell r="B77" t="str">
            <v>720000</v>
          </cell>
          <cell r="C77" t="str">
            <v>F2-32.2305</v>
          </cell>
          <cell r="E77">
            <v>-789.52748999999994</v>
          </cell>
          <cell r="F77">
            <v>-789.52748999999994</v>
          </cell>
        </row>
        <row r="78">
          <cell r="A78" t="str">
            <v>720000F2-32.2306</v>
          </cell>
          <cell r="B78" t="str">
            <v>720000</v>
          </cell>
          <cell r="C78" t="str">
            <v>F2-32.2306</v>
          </cell>
          <cell r="E78">
            <v>-1196.85673</v>
          </cell>
          <cell r="F78">
            <v>-1196.85673</v>
          </cell>
        </row>
        <row r="79">
          <cell r="A79" t="str">
            <v>720000F2-32.2307</v>
          </cell>
          <cell r="B79" t="str">
            <v>720000</v>
          </cell>
          <cell r="C79" t="str">
            <v>F2-32.2307</v>
          </cell>
          <cell r="D79">
            <v>-1.76</v>
          </cell>
          <cell r="E79">
            <v>-9413.4814900000001</v>
          </cell>
          <cell r="F79">
            <v>-9415.2414900000003</v>
          </cell>
        </row>
        <row r="80">
          <cell r="A80" t="str">
            <v>720000F2-32.2400</v>
          </cell>
          <cell r="B80" t="str">
            <v>720000</v>
          </cell>
          <cell r="C80" t="str">
            <v>F2-32.2400</v>
          </cell>
          <cell r="D80">
            <v>-274.01530000000002</v>
          </cell>
          <cell r="E80">
            <v>-4362.2016599999997</v>
          </cell>
          <cell r="F80">
            <v>-4636.2169599999997</v>
          </cell>
        </row>
        <row r="81">
          <cell r="A81" t="str">
            <v>720000F2-32.2501</v>
          </cell>
          <cell r="B81" t="str">
            <v>720000</v>
          </cell>
          <cell r="C81" t="str">
            <v>F2-32.2501</v>
          </cell>
          <cell r="E81">
            <v>-2436.1171300000001</v>
          </cell>
          <cell r="F81">
            <v>-2436.1171300000001</v>
          </cell>
        </row>
        <row r="82">
          <cell r="A82" t="str">
            <v>720000F2-32.2600</v>
          </cell>
          <cell r="B82" t="str">
            <v>720000</v>
          </cell>
          <cell r="C82" t="str">
            <v>F2-32.2600</v>
          </cell>
          <cell r="D82">
            <v>-69900.42</v>
          </cell>
          <cell r="F82">
            <v>-69900.42</v>
          </cell>
        </row>
        <row r="83">
          <cell r="A83" t="str">
            <v>720000F2-32.2700</v>
          </cell>
          <cell r="B83" t="str">
            <v>720000</v>
          </cell>
          <cell r="C83" t="str">
            <v>F2-32.2700</v>
          </cell>
          <cell r="E83">
            <v>-356.06680999999998</v>
          </cell>
          <cell r="F83">
            <v>-356.06680999999998</v>
          </cell>
        </row>
        <row r="84">
          <cell r="A84" t="str">
            <v>720000F2-32.2800</v>
          </cell>
          <cell r="B84" t="str">
            <v>720000</v>
          </cell>
          <cell r="C84" t="str">
            <v>F2-32.2800</v>
          </cell>
          <cell r="D84">
            <v>-698203.28514000005</v>
          </cell>
          <cell r="E84">
            <v>-741545.90734999999</v>
          </cell>
          <cell r="F84">
            <v>-1439749.19249</v>
          </cell>
        </row>
        <row r="85">
          <cell r="A85" t="str">
            <v>720000F2-32.3000</v>
          </cell>
          <cell r="B85" t="str">
            <v>720000</v>
          </cell>
          <cell r="C85" t="str">
            <v>F2-32.3000</v>
          </cell>
          <cell r="D85">
            <v>-49488.592470000003</v>
          </cell>
          <cell r="E85">
            <v>-49225.997100000001</v>
          </cell>
          <cell r="F85">
            <v>-98714.589569999996</v>
          </cell>
        </row>
        <row r="86">
          <cell r="A86" t="str">
            <v>720000F2-32.3100</v>
          </cell>
          <cell r="B86" t="str">
            <v>720000</v>
          </cell>
          <cell r="C86" t="str">
            <v>F2-32.3100</v>
          </cell>
          <cell r="E86">
            <v>-20027.88263</v>
          </cell>
          <cell r="F86">
            <v>-20027.88263</v>
          </cell>
        </row>
        <row r="87">
          <cell r="A87" t="str">
            <v>720000F2-32.3200</v>
          </cell>
          <cell r="B87" t="str">
            <v>720000</v>
          </cell>
          <cell r="C87" t="str">
            <v>F2-32.3200</v>
          </cell>
          <cell r="E87">
            <v>-1124.3877299999999</v>
          </cell>
          <cell r="F87">
            <v>-1124.3877299999999</v>
          </cell>
        </row>
        <row r="88">
          <cell r="A88" t="str">
            <v>720000F2-32.3300</v>
          </cell>
          <cell r="B88" t="str">
            <v>720000</v>
          </cell>
          <cell r="C88" t="str">
            <v>F2-32.3300</v>
          </cell>
          <cell r="E88">
            <v>-327.34100000000001</v>
          </cell>
          <cell r="F88">
            <v>-327.34100000000001</v>
          </cell>
        </row>
        <row r="89">
          <cell r="A89" t="str">
            <v>720000F2-32.9901</v>
          </cell>
          <cell r="B89" t="str">
            <v>720000</v>
          </cell>
          <cell r="C89" t="str">
            <v>F2-32.9901</v>
          </cell>
          <cell r="D89">
            <v>-2021.67698</v>
          </cell>
          <cell r="E89">
            <v>-2527.7916500000001</v>
          </cell>
          <cell r="F89">
            <v>-4549.4686300000003</v>
          </cell>
        </row>
        <row r="90">
          <cell r="A90" t="str">
            <v>720000F2-32.9902</v>
          </cell>
          <cell r="B90" t="str">
            <v>720000</v>
          </cell>
          <cell r="C90" t="str">
            <v>F2-32.9902</v>
          </cell>
          <cell r="E90">
            <v>-199.06200000000001</v>
          </cell>
          <cell r="F90">
            <v>-199.06200000000001</v>
          </cell>
        </row>
        <row r="91">
          <cell r="A91" t="str">
            <v>720000F2-32.9903</v>
          </cell>
          <cell r="B91" t="str">
            <v>720000</v>
          </cell>
          <cell r="C91" t="str">
            <v>F2-32.9903</v>
          </cell>
          <cell r="D91">
            <v>-1.23E-2</v>
          </cell>
          <cell r="E91">
            <v>-1277.65705</v>
          </cell>
          <cell r="F91">
            <v>-1277.6693499999999</v>
          </cell>
        </row>
        <row r="92">
          <cell r="A92" t="str">
            <v>720000F2-32.9906</v>
          </cell>
          <cell r="B92" t="str">
            <v>720000</v>
          </cell>
          <cell r="C92" t="str">
            <v>F2-32.9906</v>
          </cell>
          <cell r="E92">
            <v>-4544.7934500000001</v>
          </cell>
          <cell r="F92">
            <v>-4544.7934500000001</v>
          </cell>
        </row>
        <row r="93">
          <cell r="A93" t="str">
            <v>720000F2-32.9907</v>
          </cell>
          <cell r="B93" t="str">
            <v>720000</v>
          </cell>
          <cell r="C93" t="str">
            <v>F2-32.9907</v>
          </cell>
          <cell r="D93">
            <v>-135785</v>
          </cell>
          <cell r="F93">
            <v>-135785</v>
          </cell>
        </row>
        <row r="94">
          <cell r="A94" t="str">
            <v>720000F2-32.9999</v>
          </cell>
          <cell r="B94" t="str">
            <v>720000</v>
          </cell>
          <cell r="C94" t="str">
            <v>F2-32.9999</v>
          </cell>
          <cell r="E94">
            <v>-77070.234809999994</v>
          </cell>
          <cell r="F94">
            <v>-77070.234809999994</v>
          </cell>
        </row>
        <row r="95">
          <cell r="A95" t="str">
            <v>730000F2-38.03</v>
          </cell>
          <cell r="B95" t="str">
            <v>730000</v>
          </cell>
          <cell r="C95" t="str">
            <v>F2-38.03</v>
          </cell>
          <cell r="E95">
            <v>-109474.9831</v>
          </cell>
          <cell r="F95">
            <v>-109474.9831</v>
          </cell>
        </row>
        <row r="96">
          <cell r="A96" t="str">
            <v>730000F2-38.06</v>
          </cell>
          <cell r="B96" t="str">
            <v>730000</v>
          </cell>
          <cell r="C96" t="str">
            <v>F2-38.06</v>
          </cell>
          <cell r="E96">
            <v>-4771407.97652</v>
          </cell>
          <cell r="F96">
            <v>-4771407.97652</v>
          </cell>
        </row>
        <row r="97">
          <cell r="A97" t="str">
            <v>730000F2-38.07</v>
          </cell>
          <cell r="B97" t="str">
            <v>730000</v>
          </cell>
          <cell r="C97" t="str">
            <v>F2-38.07</v>
          </cell>
          <cell r="E97">
            <v>-163880.53967</v>
          </cell>
          <cell r="F97">
            <v>-163880.53967</v>
          </cell>
        </row>
        <row r="98">
          <cell r="A98" t="str">
            <v>730000F2-38.13</v>
          </cell>
          <cell r="B98" t="str">
            <v>730000</v>
          </cell>
          <cell r="C98" t="str">
            <v>F2-38.13</v>
          </cell>
          <cell r="E98">
            <v>-729.40594999999996</v>
          </cell>
          <cell r="F98">
            <v>-729.40594999999996</v>
          </cell>
        </row>
        <row r="99">
          <cell r="A99" t="str">
            <v>730000F2-38.22</v>
          </cell>
          <cell r="B99" t="str">
            <v>730000</v>
          </cell>
          <cell r="C99" t="str">
            <v>F2-38.22</v>
          </cell>
          <cell r="E99">
            <v>-77950.101490000001</v>
          </cell>
          <cell r="F99">
            <v>-77950.101490000001</v>
          </cell>
        </row>
        <row r="100">
          <cell r="A100" t="str">
            <v>730000F2-38.23</v>
          </cell>
          <cell r="B100" t="str">
            <v>730000</v>
          </cell>
          <cell r="C100" t="str">
            <v>F2-38.23</v>
          </cell>
          <cell r="E100">
            <v>-40920.97767</v>
          </cell>
          <cell r="F100">
            <v>-40920.97767</v>
          </cell>
        </row>
        <row r="101">
          <cell r="A101" t="str">
            <v>730000F2-38.34</v>
          </cell>
          <cell r="B101" t="str">
            <v>730000</v>
          </cell>
          <cell r="C101" t="str">
            <v>F2-38.34</v>
          </cell>
          <cell r="E101">
            <v>-184047520.94791999</v>
          </cell>
          <cell r="F101">
            <v>-184047520.94791999</v>
          </cell>
        </row>
        <row r="102">
          <cell r="A102" t="str">
            <v>730000F2-38.99</v>
          </cell>
          <cell r="B102" t="str">
            <v>730000</v>
          </cell>
          <cell r="C102" t="str">
            <v>F2-38.99</v>
          </cell>
          <cell r="E102">
            <v>-103974.59879</v>
          </cell>
          <cell r="F102">
            <v>-103974.59879</v>
          </cell>
        </row>
        <row r="103">
          <cell r="A103" t="str">
            <v>743000F2-39.02</v>
          </cell>
          <cell r="B103" t="str">
            <v>743000</v>
          </cell>
          <cell r="C103" t="str">
            <v>F2-39.02</v>
          </cell>
          <cell r="E103">
            <v>-2500</v>
          </cell>
          <cell r="F103">
            <v>-2500</v>
          </cell>
        </row>
        <row r="104">
          <cell r="A104" t="str">
            <v>743000F2-39.09</v>
          </cell>
          <cell r="B104" t="str">
            <v>743000</v>
          </cell>
          <cell r="C104" t="str">
            <v>F2-39.09</v>
          </cell>
          <cell r="E104">
            <v>-1126748.5385799999</v>
          </cell>
          <cell r="F104">
            <v>-1126748.5385799999</v>
          </cell>
        </row>
        <row r="105">
          <cell r="A105" t="str">
            <v>743000F2-39.10.2</v>
          </cell>
          <cell r="B105" t="str">
            <v>743000</v>
          </cell>
          <cell r="C105" t="str">
            <v>F2-39.10.2</v>
          </cell>
          <cell r="E105">
            <v>-77325</v>
          </cell>
          <cell r="F105">
            <v>-77325</v>
          </cell>
        </row>
        <row r="106">
          <cell r="A106" t="str">
            <v>743000F2-39.11.2</v>
          </cell>
          <cell r="B106" t="str">
            <v>743000</v>
          </cell>
          <cell r="C106" t="str">
            <v>F2-39.11.2</v>
          </cell>
          <cell r="E106">
            <v>-2225179.20903</v>
          </cell>
          <cell r="F106">
            <v>-2225179.20903</v>
          </cell>
        </row>
        <row r="107">
          <cell r="A107" t="str">
            <v>743000F2-39.13</v>
          </cell>
          <cell r="B107" t="str">
            <v>743000</v>
          </cell>
          <cell r="C107" t="str">
            <v>F2-39.13</v>
          </cell>
          <cell r="D107">
            <v>-441995.08656000003</v>
          </cell>
          <cell r="E107">
            <v>-654185.99003999995</v>
          </cell>
          <cell r="F107">
            <v>-1096181.0766</v>
          </cell>
        </row>
      </sheetData>
      <sheetData sheetId="5">
        <row r="1">
          <cell r="B1" t="str">
            <v>Внутри группы</v>
          </cell>
          <cell r="C1" t="str">
            <v>Внешние</v>
          </cell>
          <cell r="D1" t="str">
            <v>Всего</v>
          </cell>
        </row>
        <row r="2">
          <cell r="A2" t="str">
            <v>621004</v>
          </cell>
          <cell r="B2">
            <v>95991.83541</v>
          </cell>
          <cell r="C2">
            <v>22848531.302420001</v>
          </cell>
          <cell r="D2">
            <v>22944523.13783</v>
          </cell>
        </row>
        <row r="3">
          <cell r="A3" t="str">
            <v>621005</v>
          </cell>
          <cell r="B3">
            <v>1363</v>
          </cell>
          <cell r="C3">
            <v>368.24894999999998</v>
          </cell>
          <cell r="D3">
            <v>1731.2489499999999</v>
          </cell>
        </row>
        <row r="4">
          <cell r="A4" t="str">
            <v>622000</v>
          </cell>
          <cell r="B4">
            <v>5509</v>
          </cell>
          <cell r="D4">
            <v>5509</v>
          </cell>
        </row>
        <row r="5">
          <cell r="A5" t="str">
            <v>629004</v>
          </cell>
          <cell r="C5">
            <v>307432.39137999999</v>
          </cell>
          <cell r="D5">
            <v>307432.39137999999</v>
          </cell>
        </row>
        <row r="6">
          <cell r="A6" t="str">
            <v>629099</v>
          </cell>
          <cell r="C6">
            <v>92240.324189999999</v>
          </cell>
          <cell r="D6">
            <v>92240.324189999999</v>
          </cell>
        </row>
        <row r="7">
          <cell r="A7" t="str">
            <v>741001</v>
          </cell>
          <cell r="B7">
            <v>-958.9348</v>
          </cell>
          <cell r="D7">
            <v>-958.9348</v>
          </cell>
        </row>
        <row r="8">
          <cell r="A8" t="str">
            <v>741004</v>
          </cell>
          <cell r="B8">
            <v>-142163.66282999999</v>
          </cell>
          <cell r="C8">
            <v>-42743364.493000001</v>
          </cell>
          <cell r="D8">
            <v>-42885528.155830003</v>
          </cell>
        </row>
        <row r="9">
          <cell r="A9" t="str">
            <v>747002</v>
          </cell>
          <cell r="C9">
            <v>-64324.11</v>
          </cell>
          <cell r="D9">
            <v>-64324.11</v>
          </cell>
        </row>
        <row r="10">
          <cell r="A10" t="str">
            <v>747004</v>
          </cell>
          <cell r="C10">
            <v>-1056095.6000000001</v>
          </cell>
          <cell r="D10">
            <v>-1056095.6000000001</v>
          </cell>
        </row>
        <row r="11">
          <cell r="A11" t="str">
            <v>747008</v>
          </cell>
          <cell r="C11">
            <v>-2460.1976100000002</v>
          </cell>
          <cell r="D11">
            <v>-2460.1976100000002</v>
          </cell>
        </row>
        <row r="12">
          <cell r="A12" t="str">
            <v>747075</v>
          </cell>
          <cell r="C12">
            <v>-403023.36034000001</v>
          </cell>
          <cell r="D12">
            <v>-403023.36034000001</v>
          </cell>
        </row>
        <row r="13">
          <cell r="A13" t="str">
            <v>747099</v>
          </cell>
          <cell r="B13">
            <v>-5197.5369600000004</v>
          </cell>
          <cell r="C13">
            <v>-28976.971000000001</v>
          </cell>
          <cell r="D13">
            <v>-34174.507960000003</v>
          </cell>
        </row>
        <row r="14">
          <cell r="A14" t="str">
            <v>770000</v>
          </cell>
          <cell r="C14">
            <v>-3765732.55198</v>
          </cell>
          <cell r="D14">
            <v>-3765732.55198</v>
          </cell>
        </row>
        <row r="15">
          <cell r="A15" t="str">
            <v>771000</v>
          </cell>
          <cell r="C15">
            <v>-2243104.4700000002</v>
          </cell>
          <cell r="D15">
            <v>-2243104.4700000002</v>
          </cell>
        </row>
        <row r="16">
          <cell r="A16" t="str">
            <v>771001</v>
          </cell>
          <cell r="C16">
            <v>-560183.57799999998</v>
          </cell>
          <cell r="D16">
            <v>-560183.57799999998</v>
          </cell>
        </row>
        <row r="17">
          <cell r="A17" t="str">
            <v>771002</v>
          </cell>
          <cell r="C17">
            <v>-1682920.892</v>
          </cell>
          <cell r="D17">
            <v>-1682920.892</v>
          </cell>
        </row>
        <row r="18">
          <cell r="A18" t="str">
            <v>772000</v>
          </cell>
          <cell r="C18">
            <v>-1522628.08198</v>
          </cell>
          <cell r="D18">
            <v>-1522628.08198</v>
          </cell>
        </row>
        <row r="19">
          <cell r="A19" t="str">
            <v>772001</v>
          </cell>
          <cell r="C19">
            <v>-1522628.08198</v>
          </cell>
          <cell r="D19">
            <v>-1522628.08198</v>
          </cell>
        </row>
      </sheetData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YSTAL_PERSIST"/>
      <sheetName val="Table"/>
      <sheetName val="Строки 20_21_27"/>
      <sheetName val="Параметры"/>
      <sheetName val="51 (сумма пакета)"/>
      <sheetName val="DATA-Ambition_COA"/>
      <sheetName val="Inventory_Katco"/>
      <sheetName val="Data"/>
      <sheetName val="600000"/>
      <sheetName val="700000"/>
      <sheetName val="700000 (общая)"/>
      <sheetName val="610000-783000"/>
      <sheetName val="Общий"/>
      <sheetName val="PIT&amp;PP(2)"/>
    </sheetNames>
    <sheetDataSet>
      <sheetData sheetId="0" refreshError="1"/>
      <sheetData sheetId="1">
        <row r="1">
          <cell r="B1" t="str">
            <v>#Concealed</v>
          </cell>
          <cell r="C1" t="str">
            <v>#Concealed</v>
          </cell>
          <cell r="D1" t="str">
            <v>#Concealed</v>
          </cell>
          <cell r="E1" t="str">
            <v>#Concealed</v>
          </cell>
          <cell r="F1" t="str">
            <v>#Concealed</v>
          </cell>
          <cell r="G1" t="str">
            <v>#Concealed</v>
          </cell>
          <cell r="H1" t="str">
            <v>#Concealed</v>
          </cell>
          <cell r="I1" t="str">
            <v>#Concealed</v>
          </cell>
          <cell r="J1" t="str">
            <v>#Concealed</v>
          </cell>
          <cell r="K1" t="str">
            <v>#Concealed</v>
          </cell>
          <cell r="L1" t="str">
            <v>#Concealed</v>
          </cell>
          <cell r="M1" t="str">
            <v>#Concealed</v>
          </cell>
        </row>
        <row r="2">
          <cell r="A2" t="str">
            <v>#Concealed</v>
          </cell>
          <cell r="B2" t="str">
            <v>#Concealed</v>
          </cell>
          <cell r="C2" t="str">
            <v>#Concealed</v>
          </cell>
          <cell r="D2" t="str">
            <v>#Concealed</v>
          </cell>
          <cell r="E2" t="str">
            <v>#Concealed</v>
          </cell>
          <cell r="F2" t="str">
            <v>#Concealed</v>
          </cell>
          <cell r="G2" t="str">
            <v>#Concealed</v>
          </cell>
          <cell r="H2" t="str">
            <v>#Concealed</v>
          </cell>
          <cell r="I2" t="str">
            <v>#Concealed</v>
          </cell>
          <cell r="J2" t="str">
            <v>#Concealed</v>
          </cell>
          <cell r="K2" t="str">
            <v>#Concealed</v>
          </cell>
          <cell r="L2" t="str">
            <v>#Concealed</v>
          </cell>
          <cell r="M2" t="str">
            <v>#Concealed</v>
          </cell>
        </row>
        <row r="3">
          <cell r="A3" t="str">
            <v>#Concealed</v>
          </cell>
          <cell r="B3" t="str">
            <v>#Concealed</v>
          </cell>
          <cell r="C3" t="str">
            <v>#Concealed</v>
          </cell>
          <cell r="D3" t="str">
            <v>#Concealed</v>
          </cell>
          <cell r="E3" t="str">
            <v>#Concealed</v>
          </cell>
          <cell r="F3" t="str">
            <v>#Concealed</v>
          </cell>
          <cell r="G3" t="str">
            <v>#Concealed</v>
          </cell>
          <cell r="H3" t="str">
            <v>#Concealed</v>
          </cell>
          <cell r="I3" t="str">
            <v>#Concealed</v>
          </cell>
          <cell r="J3" t="str">
            <v>#Concealed</v>
          </cell>
          <cell r="K3" t="str">
            <v>#Concealed</v>
          </cell>
          <cell r="L3" t="str">
            <v>#Concealed</v>
          </cell>
          <cell r="M3" t="str">
            <v>#Concealed</v>
          </cell>
        </row>
        <row r="4">
          <cell r="A4" t="str">
            <v>#Concealed</v>
          </cell>
          <cell r="B4" t="str">
            <v>#Concealed</v>
          </cell>
          <cell r="C4" t="str">
            <v>#Concealed</v>
          </cell>
          <cell r="D4" t="str">
            <v>#Concealed</v>
          </cell>
          <cell r="E4" t="str">
            <v>#Concealed</v>
          </cell>
          <cell r="F4" t="str">
            <v>#Concealed</v>
          </cell>
          <cell r="G4" t="str">
            <v>#Concealed</v>
          </cell>
          <cell r="H4" t="str">
            <v>#Concealed</v>
          </cell>
          <cell r="I4" t="str">
            <v>#Concealed</v>
          </cell>
          <cell r="J4" t="str">
            <v>#Concealed</v>
          </cell>
          <cell r="K4" t="str">
            <v>#Concealed</v>
          </cell>
          <cell r="L4" t="str">
            <v>#Concealed</v>
          </cell>
          <cell r="M4" t="str">
            <v>#Concealed</v>
          </cell>
        </row>
        <row r="5">
          <cell r="A5" t="str">
            <v>#Concealed</v>
          </cell>
          <cell r="B5" t="str">
            <v>#Concealed</v>
          </cell>
          <cell r="C5" t="str">
            <v>#Concealed</v>
          </cell>
          <cell r="D5" t="str">
            <v>#Concealed</v>
          </cell>
          <cell r="E5" t="str">
            <v>#Concealed</v>
          </cell>
          <cell r="F5" t="str">
            <v>#Concealed</v>
          </cell>
          <cell r="G5" t="str">
            <v>#Concealed</v>
          </cell>
          <cell r="H5" t="str">
            <v>#Concealed</v>
          </cell>
          <cell r="I5" t="str">
            <v>#Concealed</v>
          </cell>
          <cell r="J5" t="str">
            <v>#Concealed</v>
          </cell>
          <cell r="K5" t="str">
            <v>#Concealed</v>
          </cell>
          <cell r="L5" t="str">
            <v>#Concealed</v>
          </cell>
          <cell r="M5" t="str">
            <v>#Concealed</v>
          </cell>
        </row>
        <row r="6">
          <cell r="A6" t="str">
            <v>#Concealed</v>
          </cell>
          <cell r="B6" t="str">
            <v>#Concealed</v>
          </cell>
          <cell r="C6" t="str">
            <v>#Concealed</v>
          </cell>
          <cell r="D6" t="str">
            <v>#Concealed</v>
          </cell>
          <cell r="E6" t="str">
            <v>#Concealed</v>
          </cell>
          <cell r="F6" t="str">
            <v>#Concealed</v>
          </cell>
          <cell r="G6" t="str">
            <v>#Concealed</v>
          </cell>
          <cell r="H6" t="str">
            <v>#Concealed</v>
          </cell>
          <cell r="I6" t="str">
            <v>#Concealed</v>
          </cell>
          <cell r="J6" t="str">
            <v>#Concealed</v>
          </cell>
          <cell r="K6" t="str">
            <v>#Concealed</v>
          </cell>
          <cell r="L6" t="str">
            <v>#Concealed</v>
          </cell>
          <cell r="M6" t="str">
            <v>#Concealed</v>
          </cell>
        </row>
        <row r="7">
          <cell r="A7" t="str">
            <v>#Concealed</v>
          </cell>
          <cell r="B7" t="str">
            <v>#Concealed</v>
          </cell>
          <cell r="C7" t="str">
            <v>#Concealed</v>
          </cell>
          <cell r="D7" t="str">
            <v>#Concealed</v>
          </cell>
          <cell r="E7" t="str">
            <v>#Concealed</v>
          </cell>
          <cell r="F7" t="str">
            <v>#Concealed</v>
          </cell>
          <cell r="G7" t="str">
            <v>#Concealed</v>
          </cell>
          <cell r="H7" t="str">
            <v>#Concealed</v>
          </cell>
          <cell r="I7" t="str">
            <v>#Concealed</v>
          </cell>
          <cell r="J7" t="str">
            <v>#Concealed</v>
          </cell>
          <cell r="K7" t="str">
            <v>#Concealed</v>
          </cell>
          <cell r="L7" t="str">
            <v>#Concealed</v>
          </cell>
          <cell r="M7" t="str">
            <v>#Concealed</v>
          </cell>
        </row>
        <row r="8">
          <cell r="A8" t="str">
            <v>#Concealed</v>
          </cell>
          <cell r="B8" t="str">
            <v>#Concealed</v>
          </cell>
          <cell r="C8" t="str">
            <v>#Concealed</v>
          </cell>
          <cell r="D8" t="str">
            <v>#Concealed</v>
          </cell>
          <cell r="E8" t="str">
            <v>#Concealed</v>
          </cell>
          <cell r="F8" t="str">
            <v>#Concealed</v>
          </cell>
          <cell r="G8" t="str">
            <v>#Concealed</v>
          </cell>
          <cell r="H8" t="str">
            <v>#Concealed</v>
          </cell>
          <cell r="I8" t="str">
            <v>#Concealed</v>
          </cell>
          <cell r="J8" t="str">
            <v>#Concealed</v>
          </cell>
          <cell r="K8" t="str">
            <v>#Concealed</v>
          </cell>
          <cell r="L8" t="str">
            <v>#Concealed</v>
          </cell>
          <cell r="M8" t="str">
            <v>#Concealed</v>
          </cell>
        </row>
        <row r="9">
          <cell r="A9" t="str">
            <v>#Concealed</v>
          </cell>
          <cell r="B9" t="str">
            <v>#Concealed</v>
          </cell>
          <cell r="C9" t="str">
            <v>#Concealed</v>
          </cell>
          <cell r="D9" t="str">
            <v>#Concealed</v>
          </cell>
          <cell r="E9" t="str">
            <v>#Concealed</v>
          </cell>
          <cell r="F9" t="str">
            <v>#Concealed</v>
          </cell>
          <cell r="G9" t="str">
            <v>#Concealed</v>
          </cell>
          <cell r="H9" t="str">
            <v>#Concealed</v>
          </cell>
          <cell r="I9" t="str">
            <v>#Concealed</v>
          </cell>
          <cell r="J9" t="str">
            <v>#Concealed</v>
          </cell>
          <cell r="K9" t="str">
            <v>#Concealed</v>
          </cell>
          <cell r="L9" t="str">
            <v>#Concealed</v>
          </cell>
          <cell r="M9" t="str">
            <v>#Concealed</v>
          </cell>
        </row>
        <row r="10">
          <cell r="A10" t="str">
            <v>#Concealed</v>
          </cell>
          <cell r="B10" t="str">
            <v>#Concealed</v>
          </cell>
          <cell r="C10" t="str">
            <v>#Concealed</v>
          </cell>
          <cell r="D10" t="str">
            <v>#Concealed</v>
          </cell>
          <cell r="E10" t="str">
            <v>#Concealed</v>
          </cell>
          <cell r="F10" t="str">
            <v>#Concealed</v>
          </cell>
          <cell r="G10" t="str">
            <v>#Concealed</v>
          </cell>
          <cell r="H10" t="str">
            <v>#Concealed</v>
          </cell>
          <cell r="I10" t="str">
            <v>#Concealed</v>
          </cell>
          <cell r="J10" t="str">
            <v>#Concealed</v>
          </cell>
          <cell r="K10" t="str">
            <v>#Concealed</v>
          </cell>
          <cell r="L10" t="str">
            <v>#Concealed</v>
          </cell>
          <cell r="M10" t="str">
            <v>#Concealed</v>
          </cell>
        </row>
        <row r="11">
          <cell r="A11" t="str">
            <v>#Concealed</v>
          </cell>
          <cell r="B11" t="str">
            <v>#Concealed</v>
          </cell>
          <cell r="C11" t="str">
            <v>#Concealed</v>
          </cell>
          <cell r="D11" t="str">
            <v>#Concealed</v>
          </cell>
          <cell r="E11" t="str">
            <v>#Concealed</v>
          </cell>
          <cell r="F11" t="str">
            <v>#Concealed</v>
          </cell>
          <cell r="G11" t="str">
            <v>#Concealed</v>
          </cell>
          <cell r="H11" t="str">
            <v>#Concealed</v>
          </cell>
          <cell r="I11" t="str">
            <v>#Concealed</v>
          </cell>
          <cell r="J11" t="str">
            <v>#Concealed</v>
          </cell>
          <cell r="K11" t="str">
            <v>#Concealed</v>
          </cell>
          <cell r="L11" t="str">
            <v>#Concealed</v>
          </cell>
          <cell r="M11" t="str">
            <v>#Concealed</v>
          </cell>
        </row>
        <row r="12">
          <cell r="A12" t="str">
            <v>#Concealed</v>
          </cell>
          <cell r="B12" t="str">
            <v>#Concealed</v>
          </cell>
          <cell r="C12" t="str">
            <v>#Concealed</v>
          </cell>
          <cell r="D12" t="str">
            <v>#Concealed</v>
          </cell>
          <cell r="E12" t="str">
            <v>#Concealed</v>
          </cell>
          <cell r="F12" t="str">
            <v>#Concealed</v>
          </cell>
          <cell r="G12" t="str">
            <v>#Concealed</v>
          </cell>
          <cell r="H12" t="str">
            <v>#Concealed</v>
          </cell>
          <cell r="I12" t="str">
            <v>#Concealed</v>
          </cell>
          <cell r="J12" t="str">
            <v>#Concealed</v>
          </cell>
          <cell r="K12" t="str">
            <v>#Concealed</v>
          </cell>
          <cell r="L12" t="str">
            <v>#Concealed</v>
          </cell>
          <cell r="M12" t="str">
            <v>#Concealed</v>
          </cell>
        </row>
        <row r="13">
          <cell r="A13" t="str">
            <v>#Concealed</v>
          </cell>
          <cell r="B13" t="str">
            <v>#Concealed</v>
          </cell>
          <cell r="C13" t="str">
            <v>#Concealed</v>
          </cell>
          <cell r="D13" t="str">
            <v>#Concealed</v>
          </cell>
          <cell r="E13" t="str">
            <v>#Concealed</v>
          </cell>
          <cell r="F13" t="str">
            <v>#Concealed</v>
          </cell>
          <cell r="G13" t="str">
            <v>#Concealed</v>
          </cell>
          <cell r="H13" t="str">
            <v>#Concealed</v>
          </cell>
          <cell r="I13" t="str">
            <v>#Concealed</v>
          </cell>
          <cell r="J13" t="str">
            <v>#Concealed</v>
          </cell>
          <cell r="K13" t="str">
            <v>#Concealed</v>
          </cell>
          <cell r="L13" t="str">
            <v>#Concealed</v>
          </cell>
          <cell r="M13" t="str">
            <v>#Concealed</v>
          </cell>
        </row>
        <row r="14">
          <cell r="A14" t="str">
            <v>#Concealed</v>
          </cell>
          <cell r="B14" t="str">
            <v>#Concealed</v>
          </cell>
          <cell r="C14" t="str">
            <v>#Concealed</v>
          </cell>
          <cell r="D14" t="str">
            <v>#Concealed</v>
          </cell>
          <cell r="E14" t="str">
            <v>#Concealed</v>
          </cell>
          <cell r="F14" t="str">
            <v>#Concealed</v>
          </cell>
          <cell r="G14" t="str">
            <v>#Concealed</v>
          </cell>
          <cell r="H14" t="str">
            <v>#Concealed</v>
          </cell>
          <cell r="I14" t="str">
            <v>#Concealed</v>
          </cell>
          <cell r="J14" t="str">
            <v>#Concealed</v>
          </cell>
          <cell r="K14" t="str">
            <v>#Concealed</v>
          </cell>
          <cell r="L14" t="str">
            <v>#Concealed</v>
          </cell>
          <cell r="M14" t="str">
            <v>#Concealed</v>
          </cell>
        </row>
        <row r="15">
          <cell r="A15" t="str">
            <v>#Concealed</v>
          </cell>
          <cell r="B15" t="str">
            <v>#Concealed</v>
          </cell>
          <cell r="C15" t="str">
            <v>#Concealed</v>
          </cell>
          <cell r="D15" t="str">
            <v>#Concealed</v>
          </cell>
          <cell r="E15" t="str">
            <v>#Concealed</v>
          </cell>
          <cell r="F15" t="str">
            <v>#Concealed</v>
          </cell>
          <cell r="G15" t="str">
            <v>#Concealed</v>
          </cell>
          <cell r="H15" t="str">
            <v>#Concealed</v>
          </cell>
          <cell r="I15" t="str">
            <v>#Concealed</v>
          </cell>
          <cell r="J15" t="str">
            <v>#Concealed</v>
          </cell>
          <cell r="K15" t="str">
            <v>#Concealed</v>
          </cell>
          <cell r="L15" t="str">
            <v>#Concealed</v>
          </cell>
          <cell r="M15" t="str">
            <v>#Concealed</v>
          </cell>
        </row>
        <row r="16">
          <cell r="A16" t="str">
            <v>#Concealed</v>
          </cell>
          <cell r="B16" t="str">
            <v>#Concealed</v>
          </cell>
          <cell r="C16" t="str">
            <v>#Concealed</v>
          </cell>
          <cell r="D16" t="str">
            <v>#Concealed</v>
          </cell>
          <cell r="E16" t="str">
            <v>#Concealed</v>
          </cell>
          <cell r="F16" t="str">
            <v>#Concealed</v>
          </cell>
          <cell r="G16" t="str">
            <v>#Concealed</v>
          </cell>
          <cell r="H16" t="str">
            <v>#Concealed</v>
          </cell>
          <cell r="I16" t="str">
            <v>#Concealed</v>
          </cell>
          <cell r="J16" t="str">
            <v>#Concealed</v>
          </cell>
          <cell r="K16" t="str">
            <v>#Concealed</v>
          </cell>
          <cell r="L16" t="str">
            <v>#Concealed</v>
          </cell>
          <cell r="M16" t="str">
            <v>#Concealed</v>
          </cell>
        </row>
        <row r="17">
          <cell r="A17" t="str">
            <v>#Concealed</v>
          </cell>
          <cell r="B17" t="str">
            <v>#Concealed</v>
          </cell>
          <cell r="C17" t="str">
            <v>#Concealed</v>
          </cell>
          <cell r="D17" t="str">
            <v>#Concealed</v>
          </cell>
          <cell r="E17" t="str">
            <v>#Concealed</v>
          </cell>
          <cell r="F17" t="str">
            <v>#Concealed</v>
          </cell>
          <cell r="G17" t="str">
            <v>#Concealed</v>
          </cell>
          <cell r="H17" t="str">
            <v>#Concealed</v>
          </cell>
          <cell r="I17" t="str">
            <v>#Concealed</v>
          </cell>
          <cell r="J17" t="str">
            <v>#Concealed</v>
          </cell>
          <cell r="K17" t="str">
            <v>#Concealed</v>
          </cell>
          <cell r="L17" t="str">
            <v>#Concealed</v>
          </cell>
          <cell r="M17" t="str">
            <v>#Concealed</v>
          </cell>
        </row>
        <row r="18">
          <cell r="A18" t="str">
            <v>#Concealed</v>
          </cell>
          <cell r="B18" t="str">
            <v>#Concealed</v>
          </cell>
          <cell r="C18" t="str">
            <v>#Concealed</v>
          </cell>
          <cell r="D18" t="str">
            <v>#Concealed</v>
          </cell>
          <cell r="E18" t="str">
            <v>#Concealed</v>
          </cell>
          <cell r="F18" t="str">
            <v>#Concealed</v>
          </cell>
          <cell r="G18" t="str">
            <v>#Concealed</v>
          </cell>
          <cell r="H18" t="str">
            <v>#Concealed</v>
          </cell>
          <cell r="I18" t="str">
            <v>#Concealed</v>
          </cell>
          <cell r="J18" t="str">
            <v>#Concealed</v>
          </cell>
          <cell r="K18" t="str">
            <v>#Concealed</v>
          </cell>
          <cell r="L18" t="str">
            <v>#Concealed</v>
          </cell>
          <cell r="M18" t="str">
            <v>#Concealed</v>
          </cell>
        </row>
        <row r="19">
          <cell r="A19" t="str">
            <v>#Concealed</v>
          </cell>
          <cell r="B19" t="str">
            <v>#Concealed</v>
          </cell>
          <cell r="C19" t="str">
            <v>#Concealed</v>
          </cell>
          <cell r="D19" t="str">
            <v>#Concealed</v>
          </cell>
          <cell r="E19" t="str">
            <v>#Concealed</v>
          </cell>
          <cell r="F19" t="str">
            <v>#Concealed</v>
          </cell>
          <cell r="G19" t="str">
            <v>#Concealed</v>
          </cell>
          <cell r="H19" t="str">
            <v>#Concealed</v>
          </cell>
          <cell r="I19" t="str">
            <v>#Concealed</v>
          </cell>
          <cell r="J19" t="str">
            <v>#Concealed</v>
          </cell>
          <cell r="K19" t="str">
            <v>#Concealed</v>
          </cell>
          <cell r="L19" t="str">
            <v>#Concealed</v>
          </cell>
          <cell r="M19" t="str">
            <v>#Concealed</v>
          </cell>
        </row>
        <row r="20">
          <cell r="A20" t="str">
            <v>#Concealed</v>
          </cell>
          <cell r="B20" t="str">
            <v>#Concealed</v>
          </cell>
          <cell r="C20" t="str">
            <v>#Concealed</v>
          </cell>
          <cell r="D20" t="str">
            <v>#Concealed</v>
          </cell>
          <cell r="E20" t="str">
            <v>#Concealed</v>
          </cell>
          <cell r="F20" t="str">
            <v>#Concealed</v>
          </cell>
          <cell r="G20" t="str">
            <v>#Concealed</v>
          </cell>
          <cell r="H20" t="str">
            <v>#Concealed</v>
          </cell>
          <cell r="I20" t="str">
            <v>#Concealed</v>
          </cell>
          <cell r="J20" t="str">
            <v>#Concealed</v>
          </cell>
          <cell r="K20" t="str">
            <v>#Concealed</v>
          </cell>
          <cell r="L20" t="str">
            <v>#Concealed</v>
          </cell>
          <cell r="M20" t="str">
            <v>#Concealed</v>
          </cell>
        </row>
        <row r="21">
          <cell r="A21" t="str">
            <v>#Concealed</v>
          </cell>
          <cell r="B21" t="str">
            <v>#Concealed</v>
          </cell>
          <cell r="C21" t="str">
            <v>#Concealed</v>
          </cell>
          <cell r="D21" t="str">
            <v>#Concealed</v>
          </cell>
          <cell r="E21" t="str">
            <v>#Concealed</v>
          </cell>
          <cell r="F21" t="str">
            <v>#Concealed</v>
          </cell>
          <cell r="G21" t="str">
            <v>#Concealed</v>
          </cell>
          <cell r="H21" t="str">
            <v>#Concealed</v>
          </cell>
          <cell r="I21" t="str">
            <v>#Concealed</v>
          </cell>
          <cell r="J21" t="str">
            <v>#Concealed</v>
          </cell>
          <cell r="K21" t="str">
            <v>#Concealed</v>
          </cell>
          <cell r="L21" t="str">
            <v>#Concealed</v>
          </cell>
          <cell r="M21" t="str">
            <v>#Concealed</v>
          </cell>
        </row>
        <row r="22">
          <cell r="A22" t="str">
            <v>#Concealed</v>
          </cell>
          <cell r="B22" t="str">
            <v>#Concealed</v>
          </cell>
          <cell r="C22" t="str">
            <v>#Concealed</v>
          </cell>
          <cell r="D22" t="str">
            <v>#Concealed</v>
          </cell>
          <cell r="E22" t="str">
            <v>#Concealed</v>
          </cell>
          <cell r="F22" t="str">
            <v>#Concealed</v>
          </cell>
          <cell r="G22" t="str">
            <v>#Concealed</v>
          </cell>
          <cell r="H22" t="str">
            <v>#Concealed</v>
          </cell>
          <cell r="I22" t="str">
            <v>#Concealed</v>
          </cell>
          <cell r="J22" t="str">
            <v>#Concealed</v>
          </cell>
          <cell r="K22" t="str">
            <v>#Concealed</v>
          </cell>
          <cell r="L22" t="str">
            <v>#Concealed</v>
          </cell>
          <cell r="M22" t="str">
            <v>#Concealed</v>
          </cell>
        </row>
        <row r="23">
          <cell r="A23" t="str">
            <v>#Concealed</v>
          </cell>
          <cell r="B23" t="str">
            <v>#Concealed</v>
          </cell>
          <cell r="C23" t="str">
            <v>#Concealed</v>
          </cell>
          <cell r="D23" t="str">
            <v>#Concealed</v>
          </cell>
          <cell r="E23" t="str">
            <v>#Concealed</v>
          </cell>
          <cell r="F23" t="str">
            <v>#Concealed</v>
          </cell>
          <cell r="G23" t="str">
            <v>#Concealed</v>
          </cell>
          <cell r="H23" t="str">
            <v>#Concealed</v>
          </cell>
          <cell r="I23" t="str">
            <v>#Concealed</v>
          </cell>
          <cell r="J23" t="str">
            <v>#Concealed</v>
          </cell>
          <cell r="K23" t="str">
            <v>#Concealed</v>
          </cell>
          <cell r="L23" t="str">
            <v>#Concealed</v>
          </cell>
          <cell r="M23" t="str">
            <v>#Concealed</v>
          </cell>
        </row>
        <row r="24">
          <cell r="A24" t="str">
            <v>#Concealed</v>
          </cell>
          <cell r="B24" t="str">
            <v>#Concealed</v>
          </cell>
          <cell r="C24" t="str">
            <v>#Concealed</v>
          </cell>
          <cell r="D24" t="str">
            <v>#Concealed</v>
          </cell>
          <cell r="E24" t="str">
            <v>#Concealed</v>
          </cell>
          <cell r="F24" t="str">
            <v>#Concealed</v>
          </cell>
          <cell r="G24" t="str">
            <v>#Concealed</v>
          </cell>
          <cell r="H24" t="str">
            <v>#Concealed</v>
          </cell>
          <cell r="I24" t="str">
            <v>#Concealed</v>
          </cell>
          <cell r="J24" t="str">
            <v>#Concealed</v>
          </cell>
          <cell r="K24" t="str">
            <v>#Concealed</v>
          </cell>
          <cell r="L24" t="str">
            <v>#Concealed</v>
          </cell>
          <cell r="M24" t="str">
            <v>#Concealed</v>
          </cell>
        </row>
        <row r="25">
          <cell r="A25" t="str">
            <v>#Concealed</v>
          </cell>
          <cell r="B25" t="str">
            <v>#Concealed</v>
          </cell>
          <cell r="C25" t="str">
            <v>#Concealed</v>
          </cell>
          <cell r="D25" t="str">
            <v>#Concealed</v>
          </cell>
          <cell r="E25" t="str">
            <v>#Concealed</v>
          </cell>
          <cell r="F25" t="str">
            <v>#Concealed</v>
          </cell>
          <cell r="G25" t="str">
            <v>#Concealed</v>
          </cell>
          <cell r="H25" t="str">
            <v>#Concealed</v>
          </cell>
          <cell r="I25" t="str">
            <v>#Concealed</v>
          </cell>
          <cell r="J25" t="str">
            <v>#Concealed</v>
          </cell>
          <cell r="K25" t="str">
            <v>#Concealed</v>
          </cell>
          <cell r="L25" t="str">
            <v>#Concealed</v>
          </cell>
          <cell r="M25" t="str">
            <v>#Concealed</v>
          </cell>
        </row>
        <row r="26">
          <cell r="A26" t="str">
            <v>#Concealed</v>
          </cell>
          <cell r="B26" t="str">
            <v>#Concealed</v>
          </cell>
          <cell r="C26" t="str">
            <v>#Concealed</v>
          </cell>
          <cell r="D26" t="str">
            <v>#Concealed</v>
          </cell>
          <cell r="E26" t="str">
            <v>#Concealed</v>
          </cell>
          <cell r="F26" t="str">
            <v>#Concealed</v>
          </cell>
          <cell r="G26" t="str">
            <v>#Concealed</v>
          </cell>
          <cell r="H26" t="str">
            <v>#Concealed</v>
          </cell>
          <cell r="I26" t="str">
            <v>#Concealed</v>
          </cell>
          <cell r="J26" t="str">
            <v>#Concealed</v>
          </cell>
          <cell r="K26" t="str">
            <v>#Concealed</v>
          </cell>
          <cell r="L26" t="str">
            <v>#Concealed</v>
          </cell>
          <cell r="M26" t="str">
            <v>#Concealed</v>
          </cell>
        </row>
        <row r="27">
          <cell r="A27" t="str">
            <v>#Concealed</v>
          </cell>
          <cell r="B27" t="str">
            <v>#Concealed</v>
          </cell>
          <cell r="C27" t="str">
            <v>#Concealed</v>
          </cell>
          <cell r="D27" t="str">
            <v>#Concealed</v>
          </cell>
          <cell r="E27" t="str">
            <v>#Concealed</v>
          </cell>
          <cell r="F27" t="str">
            <v>#Concealed</v>
          </cell>
          <cell r="G27" t="str">
            <v>#Concealed</v>
          </cell>
          <cell r="H27" t="str">
            <v>#Concealed</v>
          </cell>
          <cell r="I27" t="str">
            <v>#Concealed</v>
          </cell>
          <cell r="J27" t="str">
            <v>#Concealed</v>
          </cell>
          <cell r="K27" t="str">
            <v>#Concealed</v>
          </cell>
          <cell r="L27" t="str">
            <v>#Concealed</v>
          </cell>
          <cell r="M27" t="str">
            <v>#Concealed</v>
          </cell>
        </row>
        <row r="28">
          <cell r="A28" t="str">
            <v>#Concealed</v>
          </cell>
          <cell r="B28" t="str">
            <v>#Concealed</v>
          </cell>
          <cell r="C28" t="str">
            <v>#Concealed</v>
          </cell>
          <cell r="D28" t="str">
            <v>#Concealed</v>
          </cell>
          <cell r="E28" t="str">
            <v>#Concealed</v>
          </cell>
          <cell r="F28" t="str">
            <v>#Concealed</v>
          </cell>
          <cell r="G28" t="str">
            <v>#Concealed</v>
          </cell>
          <cell r="H28" t="str">
            <v>#Concealed</v>
          </cell>
          <cell r="I28" t="str">
            <v>#Concealed</v>
          </cell>
          <cell r="J28" t="str">
            <v>#Concealed</v>
          </cell>
          <cell r="K28" t="str">
            <v>#Concealed</v>
          </cell>
          <cell r="L28" t="str">
            <v>#Concealed</v>
          </cell>
          <cell r="M28" t="str">
            <v>#Concealed</v>
          </cell>
        </row>
        <row r="29">
          <cell r="A29" t="str">
            <v>#Concealed</v>
          </cell>
          <cell r="B29" t="str">
            <v>#Concealed</v>
          </cell>
          <cell r="C29" t="str">
            <v>#Concealed</v>
          </cell>
          <cell r="D29" t="str">
            <v>#Concealed</v>
          </cell>
          <cell r="E29" t="str">
            <v>#Concealed</v>
          </cell>
          <cell r="F29" t="str">
            <v>#Concealed</v>
          </cell>
          <cell r="G29" t="str">
            <v>#Concealed</v>
          </cell>
          <cell r="H29" t="str">
            <v>#Concealed</v>
          </cell>
          <cell r="I29" t="str">
            <v>#Concealed</v>
          </cell>
          <cell r="J29" t="str">
            <v>#Concealed</v>
          </cell>
          <cell r="K29" t="str">
            <v>#Concealed</v>
          </cell>
          <cell r="L29" t="str">
            <v>#Concealed</v>
          </cell>
          <cell r="M29" t="str">
            <v>#Concealed</v>
          </cell>
        </row>
        <row r="30">
          <cell r="A30" t="str">
            <v>#Concealed</v>
          </cell>
          <cell r="B30" t="str">
            <v>#Concealed</v>
          </cell>
          <cell r="C30" t="str">
            <v>#Concealed</v>
          </cell>
          <cell r="D30" t="str">
            <v>#Concealed</v>
          </cell>
          <cell r="E30" t="str">
            <v>#Concealed</v>
          </cell>
          <cell r="F30" t="str">
            <v>#Concealed</v>
          </cell>
          <cell r="G30" t="str">
            <v>#Concealed</v>
          </cell>
          <cell r="H30" t="str">
            <v>#Concealed</v>
          </cell>
          <cell r="I30" t="str">
            <v>#Concealed</v>
          </cell>
          <cell r="J30" t="str">
            <v>#Concealed</v>
          </cell>
          <cell r="K30" t="str">
            <v>#Concealed</v>
          </cell>
          <cell r="L30" t="str">
            <v>#Concealed</v>
          </cell>
          <cell r="M30" t="str">
            <v>#Concealed</v>
          </cell>
        </row>
        <row r="31">
          <cell r="A31" t="str">
            <v>#Concealed</v>
          </cell>
          <cell r="B31" t="str">
            <v>#Concealed</v>
          </cell>
          <cell r="C31" t="str">
            <v>#Concealed</v>
          </cell>
          <cell r="D31" t="str">
            <v>#Concealed</v>
          </cell>
          <cell r="E31" t="str">
            <v>#Concealed</v>
          </cell>
          <cell r="F31" t="str">
            <v>#Concealed</v>
          </cell>
          <cell r="G31" t="str">
            <v>#Concealed</v>
          </cell>
          <cell r="H31" t="str">
            <v>#Concealed</v>
          </cell>
          <cell r="I31" t="str">
            <v>#Concealed</v>
          </cell>
          <cell r="J31" t="str">
            <v>#Concealed</v>
          </cell>
          <cell r="K31" t="str">
            <v>#Concealed</v>
          </cell>
          <cell r="L31" t="str">
            <v>#Concealed</v>
          </cell>
          <cell r="M31" t="str">
            <v>#Concealed</v>
          </cell>
        </row>
        <row r="32">
          <cell r="A32" t="str">
            <v>#Concealed</v>
          </cell>
          <cell r="B32" t="str">
            <v>#Concealed</v>
          </cell>
          <cell r="C32" t="str">
            <v>#Concealed</v>
          </cell>
          <cell r="D32" t="str">
            <v>#Concealed</v>
          </cell>
          <cell r="E32" t="str">
            <v>#Concealed</v>
          </cell>
          <cell r="F32" t="str">
            <v>#Concealed</v>
          </cell>
          <cell r="G32" t="str">
            <v>#Concealed</v>
          </cell>
          <cell r="H32" t="str">
            <v>#Concealed</v>
          </cell>
          <cell r="I32" t="str">
            <v>#Concealed</v>
          </cell>
          <cell r="J32" t="str">
            <v>#Concealed</v>
          </cell>
          <cell r="K32" t="str">
            <v>#Concealed</v>
          </cell>
          <cell r="L32" t="str">
            <v>#Concealed</v>
          </cell>
          <cell r="M32" t="str">
            <v>#Concealed</v>
          </cell>
        </row>
        <row r="33">
          <cell r="A33" t="str">
            <v>#Concealed</v>
          </cell>
          <cell r="B33" t="str">
            <v>#Concealed</v>
          </cell>
          <cell r="C33" t="str">
            <v>#Concealed</v>
          </cell>
          <cell r="D33" t="str">
            <v>#Concealed</v>
          </cell>
          <cell r="E33" t="str">
            <v>#Concealed</v>
          </cell>
          <cell r="F33" t="str">
            <v>#Concealed</v>
          </cell>
          <cell r="G33" t="str">
            <v>#Concealed</v>
          </cell>
          <cell r="H33" t="str">
            <v>#Concealed</v>
          </cell>
          <cell r="I33" t="str">
            <v>#Concealed</v>
          </cell>
          <cell r="J33" t="str">
            <v>#Concealed</v>
          </cell>
          <cell r="K33" t="str">
            <v>#Concealed</v>
          </cell>
          <cell r="L33" t="str">
            <v>#Concealed</v>
          </cell>
          <cell r="M33" t="str">
            <v>#Concealed</v>
          </cell>
        </row>
        <row r="34">
          <cell r="A34" t="str">
            <v>#Concealed</v>
          </cell>
          <cell r="B34" t="str">
            <v>#Concealed</v>
          </cell>
          <cell r="C34" t="str">
            <v>#Concealed</v>
          </cell>
          <cell r="D34" t="str">
            <v>#Concealed</v>
          </cell>
          <cell r="E34" t="str">
            <v>#Concealed</v>
          </cell>
          <cell r="F34" t="str">
            <v>#Concealed</v>
          </cell>
          <cell r="G34" t="str">
            <v>#Concealed</v>
          </cell>
          <cell r="H34" t="str">
            <v>#Concealed</v>
          </cell>
          <cell r="I34" t="str">
            <v>#Concealed</v>
          </cell>
          <cell r="J34" t="str">
            <v>#Concealed</v>
          </cell>
          <cell r="K34" t="str">
            <v>#Concealed</v>
          </cell>
          <cell r="L34" t="str">
            <v>#Concealed</v>
          </cell>
          <cell r="M34" t="str">
            <v>#Concealed</v>
          </cell>
        </row>
        <row r="35">
          <cell r="A35" t="str">
            <v>#Concealed</v>
          </cell>
          <cell r="B35" t="str">
            <v>#Concealed</v>
          </cell>
          <cell r="C35" t="str">
            <v>#Concealed</v>
          </cell>
          <cell r="D35" t="str">
            <v>#Concealed</v>
          </cell>
          <cell r="E35" t="str">
            <v>#Concealed</v>
          </cell>
          <cell r="F35" t="str">
            <v>#Concealed</v>
          </cell>
          <cell r="G35" t="str">
            <v>#Concealed</v>
          </cell>
          <cell r="H35" t="str">
            <v>#Concealed</v>
          </cell>
          <cell r="I35" t="str">
            <v>#Concealed</v>
          </cell>
          <cell r="J35" t="str">
            <v>#Concealed</v>
          </cell>
          <cell r="K35" t="str">
            <v>#Concealed</v>
          </cell>
          <cell r="L35" t="str">
            <v>#Concealed</v>
          </cell>
          <cell r="M35" t="str">
            <v>#Concealed</v>
          </cell>
        </row>
        <row r="36">
          <cell r="A36" t="str">
            <v>#Concealed</v>
          </cell>
          <cell r="B36" t="str">
            <v>#Concealed</v>
          </cell>
          <cell r="C36" t="str">
            <v>#Concealed</v>
          </cell>
          <cell r="D36" t="str">
            <v>#Concealed</v>
          </cell>
          <cell r="E36" t="str">
            <v>#Concealed</v>
          </cell>
          <cell r="F36" t="str">
            <v>#Concealed</v>
          </cell>
          <cell r="G36" t="str">
            <v>#Concealed</v>
          </cell>
          <cell r="H36" t="str">
            <v>#Concealed</v>
          </cell>
          <cell r="I36" t="str">
            <v>#Concealed</v>
          </cell>
          <cell r="J36" t="str">
            <v>#Concealed</v>
          </cell>
          <cell r="K36" t="str">
            <v>#Concealed</v>
          </cell>
          <cell r="L36" t="str">
            <v>#Concealed</v>
          </cell>
          <cell r="M36" t="str">
            <v>#Concealed</v>
          </cell>
        </row>
        <row r="37">
          <cell r="A37" t="str">
            <v>#Concealed</v>
          </cell>
          <cell r="B37" t="str">
            <v>#Concealed</v>
          </cell>
          <cell r="C37" t="str">
            <v>#Concealed</v>
          </cell>
          <cell r="D37" t="str">
            <v>#Concealed</v>
          </cell>
          <cell r="E37" t="str">
            <v>#Concealed</v>
          </cell>
          <cell r="F37" t="str">
            <v>#Concealed</v>
          </cell>
          <cell r="G37" t="str">
            <v>#Concealed</v>
          </cell>
          <cell r="H37" t="str">
            <v>#Concealed</v>
          </cell>
          <cell r="I37" t="str">
            <v>#Concealed</v>
          </cell>
          <cell r="J37" t="str">
            <v>#Concealed</v>
          </cell>
          <cell r="K37" t="str">
            <v>#Concealed</v>
          </cell>
          <cell r="L37" t="str">
            <v>#Concealed</v>
          </cell>
          <cell r="M37" t="str">
            <v>#Concealed</v>
          </cell>
        </row>
        <row r="38">
          <cell r="A38" t="str">
            <v>#Concealed</v>
          </cell>
          <cell r="B38" t="str">
            <v>#Concealed</v>
          </cell>
          <cell r="C38" t="str">
            <v>#Concealed</v>
          </cell>
          <cell r="D38" t="str">
            <v>#Concealed</v>
          </cell>
          <cell r="E38" t="str">
            <v>#Concealed</v>
          </cell>
          <cell r="F38" t="str">
            <v>#Concealed</v>
          </cell>
          <cell r="G38" t="str">
            <v>#Concealed</v>
          </cell>
          <cell r="H38" t="str">
            <v>#Concealed</v>
          </cell>
          <cell r="I38" t="str">
            <v>#Concealed</v>
          </cell>
          <cell r="J38" t="str">
            <v>#Concealed</v>
          </cell>
          <cell r="K38" t="str">
            <v>#Concealed</v>
          </cell>
          <cell r="L38" t="str">
            <v>#Concealed</v>
          </cell>
          <cell r="M38" t="str">
            <v>#Concealed</v>
          </cell>
        </row>
        <row r="39">
          <cell r="A39" t="str">
            <v>#Concealed</v>
          </cell>
          <cell r="B39" t="str">
            <v>#Concealed</v>
          </cell>
          <cell r="C39" t="str">
            <v>#Concealed</v>
          </cell>
          <cell r="D39" t="str">
            <v>#Concealed</v>
          </cell>
          <cell r="E39" t="str">
            <v>#Concealed</v>
          </cell>
          <cell r="F39" t="str">
            <v>#Concealed</v>
          </cell>
          <cell r="G39" t="str">
            <v>#Concealed</v>
          </cell>
          <cell r="H39" t="str">
            <v>#Concealed</v>
          </cell>
          <cell r="I39" t="str">
            <v>#Concealed</v>
          </cell>
          <cell r="J39" t="str">
            <v>#Concealed</v>
          </cell>
          <cell r="K39" t="str">
            <v>#Concealed</v>
          </cell>
          <cell r="L39" t="str">
            <v>#Concealed</v>
          </cell>
          <cell r="M39" t="str">
            <v>#Concealed</v>
          </cell>
        </row>
        <row r="40">
          <cell r="A40" t="str">
            <v>#Concealed</v>
          </cell>
          <cell r="B40" t="str">
            <v>#Concealed</v>
          </cell>
          <cell r="C40" t="str">
            <v>#Concealed</v>
          </cell>
          <cell r="D40" t="str">
            <v>#Concealed</v>
          </cell>
          <cell r="E40" t="str">
            <v>#Concealed</v>
          </cell>
          <cell r="F40" t="str">
            <v>#Concealed</v>
          </cell>
          <cell r="G40" t="str">
            <v>#Concealed</v>
          </cell>
          <cell r="H40" t="str">
            <v>#Concealed</v>
          </cell>
          <cell r="I40" t="str">
            <v>#Concealed</v>
          </cell>
          <cell r="J40" t="str">
            <v>#Concealed</v>
          </cell>
          <cell r="K40" t="str">
            <v>#Concealed</v>
          </cell>
          <cell r="L40" t="str">
            <v>#Concealed</v>
          </cell>
          <cell r="M40" t="str">
            <v>#Concealed</v>
          </cell>
        </row>
        <row r="41">
          <cell r="A41" t="str">
            <v>#Concealed</v>
          </cell>
          <cell r="B41" t="str">
            <v>#Concealed</v>
          </cell>
          <cell r="C41" t="str">
            <v>#Concealed</v>
          </cell>
          <cell r="D41" t="str">
            <v>#Concealed</v>
          </cell>
          <cell r="E41" t="str">
            <v>#Concealed</v>
          </cell>
          <cell r="F41" t="str">
            <v>#Concealed</v>
          </cell>
          <cell r="G41" t="str">
            <v>#Concealed</v>
          </cell>
          <cell r="H41" t="str">
            <v>#Concealed</v>
          </cell>
          <cell r="I41" t="str">
            <v>#Concealed</v>
          </cell>
          <cell r="J41" t="str">
            <v>#Concealed</v>
          </cell>
          <cell r="K41" t="str">
            <v>#Concealed</v>
          </cell>
          <cell r="L41" t="str">
            <v>#Concealed</v>
          </cell>
          <cell r="M41" t="str">
            <v>#Concealed</v>
          </cell>
        </row>
        <row r="42">
          <cell r="A42" t="str">
            <v>#Concealed</v>
          </cell>
          <cell r="B42" t="str">
            <v>#Concealed</v>
          </cell>
          <cell r="C42" t="str">
            <v>#Concealed</v>
          </cell>
          <cell r="D42" t="str">
            <v>#Concealed</v>
          </cell>
          <cell r="E42" t="str">
            <v>#Concealed</v>
          </cell>
          <cell r="F42" t="str">
            <v>#Concealed</v>
          </cell>
          <cell r="G42" t="str">
            <v>#Concealed</v>
          </cell>
          <cell r="H42" t="str">
            <v>#Concealed</v>
          </cell>
          <cell r="I42" t="str">
            <v>#Concealed</v>
          </cell>
          <cell r="J42" t="str">
            <v>#Concealed</v>
          </cell>
          <cell r="K42" t="str">
            <v>#Concealed</v>
          </cell>
          <cell r="L42" t="str">
            <v>#Concealed</v>
          </cell>
          <cell r="M42" t="str">
            <v>#Concealed</v>
          </cell>
        </row>
        <row r="43">
          <cell r="A43" t="str">
            <v>#Concealed</v>
          </cell>
          <cell r="B43" t="str">
            <v>#Concealed</v>
          </cell>
          <cell r="C43" t="str">
            <v>#Concealed</v>
          </cell>
          <cell r="D43" t="str">
            <v>#Concealed</v>
          </cell>
          <cell r="E43" t="str">
            <v>#Concealed</v>
          </cell>
          <cell r="F43" t="str">
            <v>#Concealed</v>
          </cell>
          <cell r="G43" t="str">
            <v>#Concealed</v>
          </cell>
          <cell r="H43" t="str">
            <v>#Concealed</v>
          </cell>
          <cell r="I43" t="str">
            <v>#Concealed</v>
          </cell>
          <cell r="J43" t="str">
            <v>#Concealed</v>
          </cell>
          <cell r="K43" t="str">
            <v>#Concealed</v>
          </cell>
          <cell r="L43" t="str">
            <v>#Concealed</v>
          </cell>
          <cell r="M43" t="str">
            <v>#Concealed</v>
          </cell>
        </row>
        <row r="44">
          <cell r="A44" t="str">
            <v>#Concealed</v>
          </cell>
          <cell r="B44" t="str">
            <v>#Concealed</v>
          </cell>
          <cell r="C44" t="str">
            <v>#Concealed</v>
          </cell>
          <cell r="D44" t="str">
            <v>#Concealed</v>
          </cell>
          <cell r="E44" t="str">
            <v>#Concealed</v>
          </cell>
          <cell r="F44" t="str">
            <v>#Concealed</v>
          </cell>
          <cell r="G44" t="str">
            <v>#Concealed</v>
          </cell>
          <cell r="H44" t="str">
            <v>#Concealed</v>
          </cell>
          <cell r="I44" t="str">
            <v>#Concealed</v>
          </cell>
          <cell r="J44" t="str">
            <v>#Concealed</v>
          </cell>
          <cell r="K44" t="str">
            <v>#Concealed</v>
          </cell>
          <cell r="L44" t="str">
            <v>#Concealed</v>
          </cell>
          <cell r="M44" t="str">
            <v>#Concealed</v>
          </cell>
        </row>
        <row r="45">
          <cell r="A45" t="str">
            <v>#Concealed</v>
          </cell>
          <cell r="B45" t="str">
            <v>#Concealed</v>
          </cell>
          <cell r="C45" t="str">
            <v>#Concealed</v>
          </cell>
          <cell r="D45" t="str">
            <v>#Concealed</v>
          </cell>
          <cell r="E45" t="str">
            <v>#Concealed</v>
          </cell>
          <cell r="F45" t="str">
            <v>#Concealed</v>
          </cell>
          <cell r="G45" t="str">
            <v>#Concealed</v>
          </cell>
          <cell r="H45" t="str">
            <v>#Concealed</v>
          </cell>
          <cell r="I45" t="str">
            <v>#Concealed</v>
          </cell>
          <cell r="J45" t="str">
            <v>#Concealed</v>
          </cell>
          <cell r="K45" t="str">
            <v>#Concealed</v>
          </cell>
          <cell r="L45" t="str">
            <v>#Concealed</v>
          </cell>
          <cell r="M45" t="str">
            <v>#Concealed</v>
          </cell>
        </row>
        <row r="46">
          <cell r="A46" t="str">
            <v>#Concealed</v>
          </cell>
          <cell r="B46" t="str">
            <v>#Concealed</v>
          </cell>
          <cell r="C46" t="str">
            <v>#Concealed</v>
          </cell>
          <cell r="D46" t="str">
            <v>#Concealed</v>
          </cell>
          <cell r="E46" t="str">
            <v>#Concealed</v>
          </cell>
          <cell r="F46" t="str">
            <v>#Concealed</v>
          </cell>
          <cell r="G46" t="str">
            <v>#Concealed</v>
          </cell>
          <cell r="H46" t="str">
            <v>#Concealed</v>
          </cell>
          <cell r="I46" t="str">
            <v>#Concealed</v>
          </cell>
          <cell r="J46" t="str">
            <v>#Concealed</v>
          </cell>
          <cell r="K46" t="str">
            <v>#Concealed</v>
          </cell>
          <cell r="L46" t="str">
            <v>#Concealed</v>
          </cell>
          <cell r="M46" t="str">
            <v>#Concealed</v>
          </cell>
        </row>
        <row r="47">
          <cell r="A47" t="str">
            <v>#Concealed</v>
          </cell>
          <cell r="B47" t="str">
            <v>#Concealed</v>
          </cell>
          <cell r="C47" t="str">
            <v>#Concealed</v>
          </cell>
          <cell r="D47" t="str">
            <v>#Concealed</v>
          </cell>
          <cell r="E47" t="str">
            <v>#Concealed</v>
          </cell>
          <cell r="F47" t="str">
            <v>#Concealed</v>
          </cell>
          <cell r="G47" t="str">
            <v>#Concealed</v>
          </cell>
          <cell r="H47" t="str">
            <v>#Concealed</v>
          </cell>
          <cell r="I47" t="str">
            <v>#Concealed</v>
          </cell>
          <cell r="J47" t="str">
            <v>#Concealed</v>
          </cell>
          <cell r="K47" t="str">
            <v>#Concealed</v>
          </cell>
          <cell r="L47" t="str">
            <v>#Concealed</v>
          </cell>
          <cell r="M47" t="str">
            <v>#Concealed</v>
          </cell>
        </row>
        <row r="48">
          <cell r="A48" t="str">
            <v>#Concealed</v>
          </cell>
          <cell r="B48" t="str">
            <v>#Concealed</v>
          </cell>
          <cell r="C48" t="str">
            <v>#Concealed</v>
          </cell>
          <cell r="D48" t="str">
            <v>#Concealed</v>
          </cell>
          <cell r="E48" t="str">
            <v>#Concealed</v>
          </cell>
          <cell r="F48" t="str">
            <v>#Concealed</v>
          </cell>
          <cell r="G48" t="str">
            <v>#Concealed</v>
          </cell>
          <cell r="H48" t="str">
            <v>#Concealed</v>
          </cell>
          <cell r="I48" t="str">
            <v>#Concealed</v>
          </cell>
          <cell r="J48" t="str">
            <v>#Concealed</v>
          </cell>
          <cell r="K48" t="str">
            <v>#Concealed</v>
          </cell>
          <cell r="L48" t="str">
            <v>#Concealed</v>
          </cell>
          <cell r="M48" t="str">
            <v>#Concealed</v>
          </cell>
        </row>
        <row r="49">
          <cell r="A49" t="str">
            <v>#Concealed</v>
          </cell>
          <cell r="B49" t="str">
            <v>#Concealed</v>
          </cell>
          <cell r="C49" t="str">
            <v>#Concealed</v>
          </cell>
          <cell r="D49" t="str">
            <v>#Concealed</v>
          </cell>
          <cell r="E49" t="str">
            <v>#Concealed</v>
          </cell>
          <cell r="F49" t="str">
            <v>#Concealed</v>
          </cell>
          <cell r="G49" t="str">
            <v>#Concealed</v>
          </cell>
          <cell r="H49" t="str">
            <v>#Concealed</v>
          </cell>
          <cell r="I49" t="str">
            <v>#Concealed</v>
          </cell>
          <cell r="J49" t="str">
            <v>#Concealed</v>
          </cell>
          <cell r="K49" t="str">
            <v>#Concealed</v>
          </cell>
          <cell r="L49" t="str">
            <v>#Concealed</v>
          </cell>
          <cell r="M49" t="str">
            <v>#Concealed</v>
          </cell>
        </row>
        <row r="50">
          <cell r="A50" t="str">
            <v>#Concealed</v>
          </cell>
          <cell r="B50" t="str">
            <v>#Concealed</v>
          </cell>
          <cell r="C50" t="str">
            <v>#Concealed</v>
          </cell>
          <cell r="D50" t="str">
            <v>#Concealed</v>
          </cell>
          <cell r="E50" t="str">
            <v>#Concealed</v>
          </cell>
          <cell r="F50" t="str">
            <v>#Concealed</v>
          </cell>
          <cell r="G50" t="str">
            <v>#Concealed</v>
          </cell>
          <cell r="H50" t="str">
            <v>#Concealed</v>
          </cell>
          <cell r="I50" t="str">
            <v>#Concealed</v>
          </cell>
          <cell r="J50" t="str">
            <v>#Concealed</v>
          </cell>
          <cell r="K50" t="str">
            <v>#Concealed</v>
          </cell>
          <cell r="L50" t="str">
            <v>#Concealed</v>
          </cell>
          <cell r="M50" t="str">
            <v>#Concealed</v>
          </cell>
        </row>
        <row r="51">
          <cell r="A51" t="str">
            <v>#Concealed</v>
          </cell>
          <cell r="B51" t="str">
            <v>#Concealed</v>
          </cell>
          <cell r="C51" t="str">
            <v>#Concealed</v>
          </cell>
          <cell r="D51" t="str">
            <v>#Concealed</v>
          </cell>
          <cell r="E51" t="str">
            <v>#Concealed</v>
          </cell>
          <cell r="F51" t="str">
            <v>#Concealed</v>
          </cell>
          <cell r="G51" t="str">
            <v>#Concealed</v>
          </cell>
          <cell r="H51" t="str">
            <v>#Concealed</v>
          </cell>
          <cell r="I51" t="str">
            <v>#Concealed</v>
          </cell>
          <cell r="J51" t="str">
            <v>#Concealed</v>
          </cell>
          <cell r="K51" t="str">
            <v>#Concealed</v>
          </cell>
          <cell r="L51" t="str">
            <v>#Concealed</v>
          </cell>
          <cell r="M51" t="str">
            <v>#Concealed</v>
          </cell>
        </row>
        <row r="52">
          <cell r="A52" t="str">
            <v>#Concealed</v>
          </cell>
          <cell r="B52" t="str">
            <v>#Concealed</v>
          </cell>
          <cell r="C52" t="str">
            <v>#Concealed</v>
          </cell>
          <cell r="D52" t="str">
            <v>#Concealed</v>
          </cell>
          <cell r="E52" t="str">
            <v>#Concealed</v>
          </cell>
          <cell r="F52" t="str">
            <v>#Concealed</v>
          </cell>
          <cell r="G52" t="str">
            <v>#Concealed</v>
          </cell>
          <cell r="H52" t="str">
            <v>#Concealed</v>
          </cell>
          <cell r="I52" t="str">
            <v>#Concealed</v>
          </cell>
          <cell r="J52" t="str">
            <v>#Concealed</v>
          </cell>
          <cell r="K52" t="str">
            <v>#Concealed</v>
          </cell>
          <cell r="L52" t="str">
            <v>#Concealed</v>
          </cell>
          <cell r="M52" t="str">
            <v>#Concealed</v>
          </cell>
        </row>
        <row r="53">
          <cell r="A53" t="str">
            <v>#Concealed</v>
          </cell>
          <cell r="B53" t="str">
            <v>#Concealed</v>
          </cell>
          <cell r="C53" t="str">
            <v>#Concealed</v>
          </cell>
          <cell r="D53" t="str">
            <v>#Concealed</v>
          </cell>
          <cell r="E53" t="str">
            <v>#Concealed</v>
          </cell>
          <cell r="F53" t="str">
            <v>#Concealed</v>
          </cell>
          <cell r="G53" t="str">
            <v>#Concealed</v>
          </cell>
          <cell r="H53" t="str">
            <v>#Concealed</v>
          </cell>
          <cell r="I53" t="str">
            <v>#Concealed</v>
          </cell>
          <cell r="J53" t="str">
            <v>#Concealed</v>
          </cell>
          <cell r="K53" t="str">
            <v>#Concealed</v>
          </cell>
          <cell r="L53" t="str">
            <v>#Concealed</v>
          </cell>
          <cell r="M53" t="str">
            <v>#Concealed</v>
          </cell>
        </row>
        <row r="54">
          <cell r="A54" t="str">
            <v>#Concealed</v>
          </cell>
          <cell r="B54" t="str">
            <v>#Concealed</v>
          </cell>
          <cell r="C54" t="str">
            <v>#Concealed</v>
          </cell>
          <cell r="D54" t="str">
            <v>#Concealed</v>
          </cell>
          <cell r="E54" t="str">
            <v>#Concealed</v>
          </cell>
          <cell r="F54" t="str">
            <v>#Concealed</v>
          </cell>
          <cell r="G54" t="str">
            <v>#Concealed</v>
          </cell>
          <cell r="H54" t="str">
            <v>#Concealed</v>
          </cell>
          <cell r="I54" t="str">
            <v>#Concealed</v>
          </cell>
          <cell r="J54" t="str">
            <v>#Concealed</v>
          </cell>
          <cell r="K54" t="str">
            <v>#Concealed</v>
          </cell>
          <cell r="L54" t="str">
            <v>#Concealed</v>
          </cell>
          <cell r="M54" t="str">
            <v>#Concealed</v>
          </cell>
        </row>
        <row r="55">
          <cell r="A55" t="str">
            <v>#Concealed</v>
          </cell>
          <cell r="B55" t="str">
            <v>#Concealed</v>
          </cell>
          <cell r="C55" t="str">
            <v>#Concealed</v>
          </cell>
          <cell r="D55" t="str">
            <v>#Concealed</v>
          </cell>
          <cell r="E55" t="str">
            <v>#Concealed</v>
          </cell>
          <cell r="F55" t="str">
            <v>#Concealed</v>
          </cell>
          <cell r="G55" t="str">
            <v>#Concealed</v>
          </cell>
          <cell r="H55" t="str">
            <v>#Concealed</v>
          </cell>
          <cell r="I55" t="str">
            <v>#Concealed</v>
          </cell>
          <cell r="J55" t="str">
            <v>#Concealed</v>
          </cell>
          <cell r="K55" t="str">
            <v>#Concealed</v>
          </cell>
          <cell r="L55" t="str">
            <v>#Concealed</v>
          </cell>
          <cell r="M55" t="str">
            <v>#Concealed</v>
          </cell>
        </row>
        <row r="56">
          <cell r="A56" t="str">
            <v>#Concealed</v>
          </cell>
          <cell r="B56" t="str">
            <v>#Concealed</v>
          </cell>
          <cell r="C56" t="str">
            <v>#Concealed</v>
          </cell>
          <cell r="D56" t="str">
            <v>#Concealed</v>
          </cell>
          <cell r="E56" t="str">
            <v>#Concealed</v>
          </cell>
          <cell r="F56" t="str">
            <v>#Concealed</v>
          </cell>
          <cell r="G56" t="str">
            <v>#Concealed</v>
          </cell>
          <cell r="H56" t="str">
            <v>#Concealed</v>
          </cell>
          <cell r="I56" t="str">
            <v>#Concealed</v>
          </cell>
          <cell r="J56" t="str">
            <v>#Concealed</v>
          </cell>
          <cell r="K56" t="str">
            <v>#Concealed</v>
          </cell>
          <cell r="L56" t="str">
            <v>#Concealed</v>
          </cell>
          <cell r="M56" t="str">
            <v>#Concealed</v>
          </cell>
        </row>
        <row r="57">
          <cell r="A57" t="str">
            <v>#Concealed</v>
          </cell>
          <cell r="B57" t="str">
            <v>#Concealed</v>
          </cell>
          <cell r="C57" t="str">
            <v>#Concealed</v>
          </cell>
          <cell r="D57" t="str">
            <v>#Concealed</v>
          </cell>
          <cell r="E57" t="str">
            <v>#Concealed</v>
          </cell>
          <cell r="F57" t="str">
            <v>#Concealed</v>
          </cell>
          <cell r="G57" t="str">
            <v>#Concealed</v>
          </cell>
          <cell r="H57" t="str">
            <v>#Concealed</v>
          </cell>
          <cell r="I57" t="str">
            <v>#Concealed</v>
          </cell>
          <cell r="J57" t="str">
            <v>#Concealed</v>
          </cell>
          <cell r="K57" t="str">
            <v>#Concealed</v>
          </cell>
          <cell r="L57" t="str">
            <v>#Concealed</v>
          </cell>
          <cell r="M57" t="str">
            <v>#Concealed</v>
          </cell>
        </row>
        <row r="58">
          <cell r="A58" t="str">
            <v>#Concealed</v>
          </cell>
          <cell r="B58" t="str">
            <v>#Concealed</v>
          </cell>
          <cell r="C58" t="str">
            <v>#Concealed</v>
          </cell>
          <cell r="D58" t="str">
            <v>#Concealed</v>
          </cell>
          <cell r="E58" t="str">
            <v>#Concealed</v>
          </cell>
          <cell r="F58" t="str">
            <v>#Concealed</v>
          </cell>
          <cell r="G58" t="str">
            <v>#Concealed</v>
          </cell>
          <cell r="H58" t="str">
            <v>#Concealed</v>
          </cell>
          <cell r="I58" t="str">
            <v>#Concealed</v>
          </cell>
          <cell r="J58" t="str">
            <v>#Concealed</v>
          </cell>
          <cell r="K58" t="str">
            <v>#Concealed</v>
          </cell>
          <cell r="L58" t="str">
            <v>#Concealed</v>
          </cell>
          <cell r="M58" t="str">
            <v>#Concealed</v>
          </cell>
        </row>
        <row r="59">
          <cell r="A59" t="str">
            <v>#Concealed</v>
          </cell>
          <cell r="B59" t="str">
            <v>#Concealed</v>
          </cell>
          <cell r="C59" t="str">
            <v>#Concealed</v>
          </cell>
          <cell r="D59" t="str">
            <v>#Concealed</v>
          </cell>
          <cell r="E59" t="str">
            <v>#Concealed</v>
          </cell>
          <cell r="F59" t="str">
            <v>#Concealed</v>
          </cell>
          <cell r="G59" t="str">
            <v>#Concealed</v>
          </cell>
          <cell r="H59" t="str">
            <v>#Concealed</v>
          </cell>
          <cell r="I59" t="str">
            <v>#Concealed</v>
          </cell>
          <cell r="J59" t="str">
            <v>#Concealed</v>
          </cell>
          <cell r="K59" t="str">
            <v>#Concealed</v>
          </cell>
          <cell r="L59" t="str">
            <v>#Concealed</v>
          </cell>
          <cell r="M59" t="str">
            <v>#Concealed</v>
          </cell>
        </row>
        <row r="60">
          <cell r="A60" t="str">
            <v>#Concealed</v>
          </cell>
          <cell r="B60" t="str">
            <v>#Concealed</v>
          </cell>
          <cell r="C60" t="str">
            <v>#Concealed</v>
          </cell>
          <cell r="D60" t="str">
            <v>#Concealed</v>
          </cell>
          <cell r="E60" t="str">
            <v>#Concealed</v>
          </cell>
          <cell r="F60" t="str">
            <v>#Concealed</v>
          </cell>
          <cell r="G60" t="str">
            <v>#Concealed</v>
          </cell>
          <cell r="H60" t="str">
            <v>#Concealed</v>
          </cell>
          <cell r="I60" t="str">
            <v>#Concealed</v>
          </cell>
          <cell r="J60" t="str">
            <v>#Concealed</v>
          </cell>
          <cell r="K60" t="str">
            <v>#Concealed</v>
          </cell>
          <cell r="L60" t="str">
            <v>#Concealed</v>
          </cell>
          <cell r="M60" t="str">
            <v>#Concealed</v>
          </cell>
        </row>
        <row r="61">
          <cell r="A61" t="str">
            <v>#Concealed</v>
          </cell>
          <cell r="B61" t="str">
            <v>#Concealed</v>
          </cell>
          <cell r="C61" t="str">
            <v>#Concealed</v>
          </cell>
          <cell r="D61" t="str">
            <v>#Concealed</v>
          </cell>
          <cell r="E61" t="str">
            <v>#Concealed</v>
          </cell>
          <cell r="F61" t="str">
            <v>#Concealed</v>
          </cell>
          <cell r="G61" t="str">
            <v>#Concealed</v>
          </cell>
          <cell r="H61" t="str">
            <v>#Concealed</v>
          </cell>
          <cell r="I61" t="str">
            <v>#Concealed</v>
          </cell>
          <cell r="J61" t="str">
            <v>#Concealed</v>
          </cell>
          <cell r="K61" t="str">
            <v>#Concealed</v>
          </cell>
          <cell r="L61" t="str">
            <v>#Concealed</v>
          </cell>
          <cell r="M61" t="str">
            <v>#Concealed</v>
          </cell>
        </row>
        <row r="62">
          <cell r="A62" t="str">
            <v>#Concealed</v>
          </cell>
          <cell r="B62" t="str">
            <v>#Concealed</v>
          </cell>
          <cell r="C62" t="str">
            <v>#Concealed</v>
          </cell>
          <cell r="D62" t="str">
            <v>#Concealed</v>
          </cell>
          <cell r="E62" t="str">
            <v>#Concealed</v>
          </cell>
          <cell r="F62" t="str">
            <v>#Concealed</v>
          </cell>
          <cell r="G62" t="str">
            <v>#Concealed</v>
          </cell>
          <cell r="H62" t="str">
            <v>#Concealed</v>
          </cell>
          <cell r="I62" t="str">
            <v>#Concealed</v>
          </cell>
          <cell r="J62" t="str">
            <v>#Concealed</v>
          </cell>
          <cell r="K62" t="str">
            <v>#Concealed</v>
          </cell>
          <cell r="L62" t="str">
            <v>#Concealed</v>
          </cell>
          <cell r="M62" t="str">
            <v>#Concealed</v>
          </cell>
        </row>
        <row r="63">
          <cell r="A63" t="str">
            <v>#Concealed</v>
          </cell>
          <cell r="B63" t="str">
            <v>#Concealed</v>
          </cell>
          <cell r="C63" t="str">
            <v>#Concealed</v>
          </cell>
          <cell r="D63" t="str">
            <v>#Concealed</v>
          </cell>
          <cell r="E63" t="str">
            <v>#Concealed</v>
          </cell>
          <cell r="F63" t="str">
            <v>#Concealed</v>
          </cell>
          <cell r="G63" t="str">
            <v>#Concealed</v>
          </cell>
          <cell r="H63" t="str">
            <v>#Concealed</v>
          </cell>
          <cell r="I63" t="str">
            <v>#Concealed</v>
          </cell>
          <cell r="J63" t="str">
            <v>#Concealed</v>
          </cell>
          <cell r="K63" t="str">
            <v>#Concealed</v>
          </cell>
          <cell r="L63" t="str">
            <v>#Concealed</v>
          </cell>
          <cell r="M63" t="str">
            <v>#Concealed</v>
          </cell>
        </row>
        <row r="64">
          <cell r="A64" t="str">
            <v>#Concealed</v>
          </cell>
          <cell r="B64" t="str">
            <v>#Concealed</v>
          </cell>
          <cell r="C64" t="str">
            <v>#Concealed</v>
          </cell>
          <cell r="D64" t="str">
            <v>#Concealed</v>
          </cell>
          <cell r="E64" t="str">
            <v>#Concealed</v>
          </cell>
          <cell r="F64" t="str">
            <v>#Concealed</v>
          </cell>
          <cell r="G64" t="str">
            <v>#Concealed</v>
          </cell>
          <cell r="H64" t="str">
            <v>#Concealed</v>
          </cell>
          <cell r="I64" t="str">
            <v>#Concealed</v>
          </cell>
          <cell r="J64" t="str">
            <v>#Concealed</v>
          </cell>
          <cell r="K64" t="str">
            <v>#Concealed</v>
          </cell>
          <cell r="L64" t="str">
            <v>#Concealed</v>
          </cell>
          <cell r="M64" t="str">
            <v>#Concealed</v>
          </cell>
        </row>
        <row r="65">
          <cell r="A65" t="str">
            <v>#Concealed</v>
          </cell>
          <cell r="B65" t="str">
            <v>#Concealed</v>
          </cell>
          <cell r="C65" t="str">
            <v>#Concealed</v>
          </cell>
          <cell r="D65" t="str">
            <v>#Concealed</v>
          </cell>
          <cell r="E65" t="str">
            <v>#Concealed</v>
          </cell>
          <cell r="F65" t="str">
            <v>#Concealed</v>
          </cell>
          <cell r="G65" t="str">
            <v>#Concealed</v>
          </cell>
          <cell r="H65" t="str">
            <v>#Concealed</v>
          </cell>
          <cell r="I65" t="str">
            <v>#Concealed</v>
          </cell>
          <cell r="J65" t="str">
            <v>#Concealed</v>
          </cell>
          <cell r="K65" t="str">
            <v>#Concealed</v>
          </cell>
          <cell r="L65" t="str">
            <v>#Concealed</v>
          </cell>
          <cell r="M65" t="str">
            <v>#Concealed</v>
          </cell>
        </row>
        <row r="66">
          <cell r="A66" t="str">
            <v>#Concealed</v>
          </cell>
          <cell r="B66" t="str">
            <v>#Concealed</v>
          </cell>
          <cell r="C66" t="str">
            <v>#Concealed</v>
          </cell>
          <cell r="D66" t="str">
            <v>#Concealed</v>
          </cell>
          <cell r="E66" t="str">
            <v>#Concealed</v>
          </cell>
          <cell r="F66" t="str">
            <v>#Concealed</v>
          </cell>
          <cell r="G66" t="str">
            <v>#Concealed</v>
          </cell>
          <cell r="H66" t="str">
            <v>#Concealed</v>
          </cell>
          <cell r="I66" t="str">
            <v>#Concealed</v>
          </cell>
          <cell r="J66" t="str">
            <v>#Concealed</v>
          </cell>
          <cell r="K66" t="str">
            <v>#Concealed</v>
          </cell>
          <cell r="L66" t="str">
            <v>#Concealed</v>
          </cell>
          <cell r="M66" t="str">
            <v>#Concealed</v>
          </cell>
        </row>
        <row r="67">
          <cell r="A67" t="str">
            <v>#Concealed</v>
          </cell>
          <cell r="B67" t="str">
            <v>#Concealed</v>
          </cell>
          <cell r="C67" t="str">
            <v>#Concealed</v>
          </cell>
          <cell r="D67" t="str">
            <v>#Concealed</v>
          </cell>
          <cell r="E67" t="str">
            <v>#Concealed</v>
          </cell>
          <cell r="F67" t="str">
            <v>#Concealed</v>
          </cell>
          <cell r="G67" t="str">
            <v>#Concealed</v>
          </cell>
          <cell r="H67" t="str">
            <v>#Concealed</v>
          </cell>
          <cell r="I67" t="str">
            <v>#Concealed</v>
          </cell>
          <cell r="J67" t="str">
            <v>#Concealed</v>
          </cell>
          <cell r="K67" t="str">
            <v>#Concealed</v>
          </cell>
          <cell r="L67" t="str">
            <v>#Concealed</v>
          </cell>
          <cell r="M67" t="str">
            <v>#Concealed</v>
          </cell>
        </row>
        <row r="68">
          <cell r="A68" t="str">
            <v>#Concealed</v>
          </cell>
          <cell r="B68" t="str">
            <v>#Concealed</v>
          </cell>
          <cell r="C68" t="str">
            <v>#Concealed</v>
          </cell>
          <cell r="D68" t="str">
            <v>#Concealed</v>
          </cell>
          <cell r="E68" t="str">
            <v>#Concealed</v>
          </cell>
          <cell r="F68" t="str">
            <v>#Concealed</v>
          </cell>
          <cell r="G68" t="str">
            <v>#Concealed</v>
          </cell>
          <cell r="H68" t="str">
            <v>#Concealed</v>
          </cell>
          <cell r="I68" t="str">
            <v>#Concealed</v>
          </cell>
          <cell r="J68" t="str">
            <v>#Concealed</v>
          </cell>
          <cell r="K68" t="str">
            <v>#Concealed</v>
          </cell>
          <cell r="L68" t="str">
            <v>#Concealed</v>
          </cell>
          <cell r="M68" t="str">
            <v>#Concealed</v>
          </cell>
        </row>
        <row r="69">
          <cell r="A69" t="str">
            <v>#Concealed</v>
          </cell>
          <cell r="B69" t="str">
            <v>#Concealed</v>
          </cell>
          <cell r="C69" t="str">
            <v>#Concealed</v>
          </cell>
          <cell r="D69" t="str">
            <v>#Concealed</v>
          </cell>
          <cell r="E69" t="str">
            <v>#Concealed</v>
          </cell>
          <cell r="F69" t="str">
            <v>#Concealed</v>
          </cell>
          <cell r="G69" t="str">
            <v>#Concealed</v>
          </cell>
          <cell r="H69" t="str">
            <v>#Concealed</v>
          </cell>
          <cell r="I69" t="str">
            <v>#Concealed</v>
          </cell>
          <cell r="J69" t="str">
            <v>#Concealed</v>
          </cell>
          <cell r="K69" t="str">
            <v>#Concealed</v>
          </cell>
          <cell r="L69" t="str">
            <v>#Concealed</v>
          </cell>
          <cell r="M69" t="str">
            <v>#Concealed</v>
          </cell>
        </row>
        <row r="70">
          <cell r="A70" t="str">
            <v>#Concealed</v>
          </cell>
          <cell r="B70" t="str">
            <v>#Concealed</v>
          </cell>
          <cell r="C70" t="str">
            <v>#Concealed</v>
          </cell>
          <cell r="D70" t="str">
            <v>#Concealed</v>
          </cell>
          <cell r="E70" t="str">
            <v>#Concealed</v>
          </cell>
          <cell r="F70" t="str">
            <v>#Concealed</v>
          </cell>
          <cell r="G70" t="str">
            <v>#Concealed</v>
          </cell>
          <cell r="H70" t="str">
            <v>#Concealed</v>
          </cell>
          <cell r="I70" t="str">
            <v>#Concealed</v>
          </cell>
          <cell r="J70" t="str">
            <v>#Concealed</v>
          </cell>
          <cell r="K70" t="str">
            <v>#Concealed</v>
          </cell>
          <cell r="L70" t="str">
            <v>#Concealed</v>
          </cell>
          <cell r="M70" t="str">
            <v>#Concealed</v>
          </cell>
        </row>
        <row r="71">
          <cell r="A71" t="str">
            <v>#Concealed</v>
          </cell>
          <cell r="B71" t="str">
            <v>#Concealed</v>
          </cell>
          <cell r="C71" t="str">
            <v>#Concealed</v>
          </cell>
          <cell r="D71" t="str">
            <v>#Concealed</v>
          </cell>
          <cell r="E71" t="str">
            <v>#Concealed</v>
          </cell>
          <cell r="F71" t="str">
            <v>#Concealed</v>
          </cell>
          <cell r="G71" t="str">
            <v>#Concealed</v>
          </cell>
          <cell r="H71" t="str">
            <v>#Concealed</v>
          </cell>
          <cell r="I71" t="str">
            <v>#Concealed</v>
          </cell>
          <cell r="J71" t="str">
            <v>#Concealed</v>
          </cell>
          <cell r="K71" t="str">
            <v>#Concealed</v>
          </cell>
          <cell r="L71" t="str">
            <v>#Concealed</v>
          </cell>
          <cell r="M71" t="str">
            <v>#Concealed</v>
          </cell>
        </row>
        <row r="72">
          <cell r="A72" t="str">
            <v>#Concealed</v>
          </cell>
          <cell r="B72" t="str">
            <v>#Concealed</v>
          </cell>
          <cell r="C72" t="str">
            <v>#Concealed</v>
          </cell>
          <cell r="D72" t="str">
            <v>#Concealed</v>
          </cell>
          <cell r="E72" t="str">
            <v>#Concealed</v>
          </cell>
          <cell r="F72" t="str">
            <v>#Concealed</v>
          </cell>
          <cell r="G72" t="str">
            <v>#Concealed</v>
          </cell>
          <cell r="H72" t="str">
            <v>#Concealed</v>
          </cell>
          <cell r="I72" t="str">
            <v>#Concealed</v>
          </cell>
          <cell r="J72" t="str">
            <v>#Concealed</v>
          </cell>
          <cell r="K72" t="str">
            <v>#Concealed</v>
          </cell>
          <cell r="L72" t="str">
            <v>#Concealed</v>
          </cell>
          <cell r="M72" t="str">
            <v>#Concealed</v>
          </cell>
        </row>
        <row r="73">
          <cell r="A73" t="str">
            <v>#Concealed</v>
          </cell>
          <cell r="B73" t="str">
            <v>#Concealed</v>
          </cell>
          <cell r="C73" t="str">
            <v>#Concealed</v>
          </cell>
          <cell r="D73" t="str">
            <v>#Concealed</v>
          </cell>
          <cell r="E73" t="str">
            <v>#Concealed</v>
          </cell>
          <cell r="F73" t="str">
            <v>#Concealed</v>
          </cell>
          <cell r="G73" t="str">
            <v>#Concealed</v>
          </cell>
          <cell r="H73" t="str">
            <v>#Concealed</v>
          </cell>
          <cell r="I73" t="str">
            <v>#Concealed</v>
          </cell>
          <cell r="J73" t="str">
            <v>#Concealed</v>
          </cell>
          <cell r="K73" t="str">
            <v>#Concealed</v>
          </cell>
          <cell r="L73" t="str">
            <v>#Concealed</v>
          </cell>
          <cell r="M73" t="str">
            <v>#Concealed</v>
          </cell>
        </row>
        <row r="74">
          <cell r="A74" t="str">
            <v>#Concealed</v>
          </cell>
          <cell r="B74" t="str">
            <v>#Concealed</v>
          </cell>
          <cell r="C74" t="str">
            <v>#Concealed</v>
          </cell>
          <cell r="D74" t="str">
            <v>#Concealed</v>
          </cell>
          <cell r="E74" t="str">
            <v>#Concealed</v>
          </cell>
          <cell r="F74" t="str">
            <v>#Concealed</v>
          </cell>
          <cell r="G74" t="str">
            <v>#Concealed</v>
          </cell>
          <cell r="H74" t="str">
            <v>#Concealed</v>
          </cell>
          <cell r="I74" t="str">
            <v>#Concealed</v>
          </cell>
          <cell r="J74" t="str">
            <v>#Concealed</v>
          </cell>
          <cell r="K74" t="str">
            <v>#Concealed</v>
          </cell>
          <cell r="L74" t="str">
            <v>#Concealed</v>
          </cell>
          <cell r="M74" t="str">
            <v>#Concealed</v>
          </cell>
        </row>
        <row r="75">
          <cell r="A75" t="str">
            <v>#Concealed</v>
          </cell>
          <cell r="B75" t="str">
            <v>#Concealed</v>
          </cell>
          <cell r="C75" t="str">
            <v>#Concealed</v>
          </cell>
          <cell r="D75" t="str">
            <v>#Concealed</v>
          </cell>
          <cell r="E75" t="str">
            <v>#Concealed</v>
          </cell>
          <cell r="F75" t="str">
            <v>#Concealed</v>
          </cell>
          <cell r="G75" t="str">
            <v>#Concealed</v>
          </cell>
          <cell r="H75" t="str">
            <v>#Concealed</v>
          </cell>
          <cell r="I75" t="str">
            <v>#Concealed</v>
          </cell>
          <cell r="J75" t="str">
            <v>#Concealed</v>
          </cell>
          <cell r="K75" t="str">
            <v>#Concealed</v>
          </cell>
          <cell r="L75" t="str">
            <v>#Concealed</v>
          </cell>
          <cell r="M75" t="str">
            <v>#Concealed</v>
          </cell>
        </row>
        <row r="76">
          <cell r="A76" t="str">
            <v>#Concealed</v>
          </cell>
          <cell r="B76" t="str">
            <v>#Concealed</v>
          </cell>
          <cell r="C76" t="str">
            <v>#Concealed</v>
          </cell>
          <cell r="D76" t="str">
            <v>#Concealed</v>
          </cell>
          <cell r="E76" t="str">
            <v>#Concealed</v>
          </cell>
          <cell r="F76" t="str">
            <v>#Concealed</v>
          </cell>
          <cell r="G76" t="str">
            <v>#Concealed</v>
          </cell>
          <cell r="H76" t="str">
            <v>#Concealed</v>
          </cell>
          <cell r="I76" t="str">
            <v>#Concealed</v>
          </cell>
          <cell r="J76" t="str">
            <v>#Concealed</v>
          </cell>
          <cell r="K76" t="str">
            <v>#Concealed</v>
          </cell>
          <cell r="L76" t="str">
            <v>#Concealed</v>
          </cell>
          <cell r="M76" t="str">
            <v>#Concealed</v>
          </cell>
        </row>
        <row r="77">
          <cell r="A77" t="str">
            <v>#Concealed</v>
          </cell>
          <cell r="B77" t="str">
            <v>#Concealed</v>
          </cell>
          <cell r="C77" t="str">
            <v>#Concealed</v>
          </cell>
          <cell r="D77" t="str">
            <v>#Concealed</v>
          </cell>
          <cell r="E77" t="str">
            <v>#Concealed</v>
          </cell>
          <cell r="F77" t="str">
            <v>#Concealed</v>
          </cell>
          <cell r="G77" t="str">
            <v>#Concealed</v>
          </cell>
          <cell r="H77" t="str">
            <v>#Concealed</v>
          </cell>
          <cell r="I77" t="str">
            <v>#Concealed</v>
          </cell>
          <cell r="J77" t="str">
            <v>#Concealed</v>
          </cell>
          <cell r="K77" t="str">
            <v>#Concealed</v>
          </cell>
          <cell r="L77" t="str">
            <v>#Concealed</v>
          </cell>
          <cell r="M77" t="str">
            <v>#Concealed</v>
          </cell>
        </row>
        <row r="78">
          <cell r="A78" t="str">
            <v>#Concealed</v>
          </cell>
          <cell r="B78" t="str">
            <v>#Concealed</v>
          </cell>
          <cell r="C78" t="str">
            <v>#Concealed</v>
          </cell>
          <cell r="D78" t="str">
            <v>#Concealed</v>
          </cell>
          <cell r="E78" t="str">
            <v>#Concealed</v>
          </cell>
          <cell r="F78" t="str">
            <v>#Concealed</v>
          </cell>
          <cell r="G78" t="str">
            <v>#Concealed</v>
          </cell>
          <cell r="H78" t="str">
            <v>#Concealed</v>
          </cell>
          <cell r="I78" t="str">
            <v>#Concealed</v>
          </cell>
          <cell r="J78" t="str">
            <v>#Concealed</v>
          </cell>
          <cell r="K78" t="str">
            <v>#Concealed</v>
          </cell>
          <cell r="L78" t="str">
            <v>#Concealed</v>
          </cell>
          <cell r="M78" t="str">
            <v>#Concealed</v>
          </cell>
        </row>
        <row r="79">
          <cell r="A79" t="str">
            <v>#Concealed</v>
          </cell>
          <cell r="B79" t="str">
            <v>#Concealed</v>
          </cell>
          <cell r="C79" t="str">
            <v>#Concealed</v>
          </cell>
          <cell r="D79" t="str">
            <v>#Concealed</v>
          </cell>
          <cell r="E79" t="str">
            <v>#Concealed</v>
          </cell>
          <cell r="F79" t="str">
            <v>#Concealed</v>
          </cell>
          <cell r="G79" t="str">
            <v>#Concealed</v>
          </cell>
          <cell r="H79" t="str">
            <v>#Concealed</v>
          </cell>
          <cell r="I79" t="str">
            <v>#Concealed</v>
          </cell>
          <cell r="J79" t="str">
            <v>#Concealed</v>
          </cell>
          <cell r="K79" t="str">
            <v>#Concealed</v>
          </cell>
          <cell r="L79" t="str">
            <v>#Concealed</v>
          </cell>
          <cell r="M79" t="str">
            <v>#Concealed</v>
          </cell>
        </row>
        <row r="80">
          <cell r="A80" t="str">
            <v>#Concealed</v>
          </cell>
          <cell r="B80" t="str">
            <v>#Concealed</v>
          </cell>
          <cell r="C80" t="str">
            <v>#Concealed</v>
          </cell>
          <cell r="D80" t="str">
            <v>#Concealed</v>
          </cell>
          <cell r="E80" t="str">
            <v>#Concealed</v>
          </cell>
          <cell r="F80" t="str">
            <v>#Concealed</v>
          </cell>
          <cell r="G80" t="str">
            <v>#Concealed</v>
          </cell>
          <cell r="H80" t="str">
            <v>#Concealed</v>
          </cell>
          <cell r="I80" t="str">
            <v>#Concealed</v>
          </cell>
          <cell r="J80" t="str">
            <v>#Concealed</v>
          </cell>
          <cell r="K80" t="str">
            <v>#Concealed</v>
          </cell>
          <cell r="L80" t="str">
            <v>#Concealed</v>
          </cell>
          <cell r="M80" t="str">
            <v>#Concealed</v>
          </cell>
        </row>
        <row r="81">
          <cell r="A81" t="str">
            <v>#Concealed</v>
          </cell>
          <cell r="B81" t="str">
            <v>#Concealed</v>
          </cell>
          <cell r="C81" t="str">
            <v>#Concealed</v>
          </cell>
          <cell r="D81" t="str">
            <v>#Concealed</v>
          </cell>
          <cell r="E81" t="str">
            <v>#Concealed</v>
          </cell>
          <cell r="F81" t="str">
            <v>#Concealed</v>
          </cell>
          <cell r="G81" t="str">
            <v>#Concealed</v>
          </cell>
          <cell r="H81" t="str">
            <v>#Concealed</v>
          </cell>
          <cell r="I81" t="str">
            <v>#Concealed</v>
          </cell>
          <cell r="J81" t="str">
            <v>#Concealed</v>
          </cell>
          <cell r="K81" t="str">
            <v>#Concealed</v>
          </cell>
          <cell r="L81" t="str">
            <v>#Concealed</v>
          </cell>
          <cell r="M81" t="str">
            <v>#Concealed</v>
          </cell>
        </row>
        <row r="82">
          <cell r="A82" t="str">
            <v>#Concealed</v>
          </cell>
          <cell r="B82" t="str">
            <v>#Concealed</v>
          </cell>
          <cell r="C82" t="str">
            <v>#Concealed</v>
          </cell>
          <cell r="D82" t="str">
            <v>#Concealed</v>
          </cell>
          <cell r="E82" t="str">
            <v>#Concealed</v>
          </cell>
          <cell r="F82" t="str">
            <v>#Concealed</v>
          </cell>
          <cell r="G82" t="str">
            <v>#Concealed</v>
          </cell>
          <cell r="H82" t="str">
            <v>#Concealed</v>
          </cell>
          <cell r="I82" t="str">
            <v>#Concealed</v>
          </cell>
          <cell r="J82" t="str">
            <v>#Concealed</v>
          </cell>
          <cell r="K82" t="str">
            <v>#Concealed</v>
          </cell>
          <cell r="L82" t="str">
            <v>#Concealed</v>
          </cell>
          <cell r="M82" t="str">
            <v>#Concealed</v>
          </cell>
        </row>
        <row r="83">
          <cell r="A83" t="str">
            <v>#Concealed</v>
          </cell>
          <cell r="B83" t="str">
            <v>#Concealed</v>
          </cell>
          <cell r="C83" t="str">
            <v>#Concealed</v>
          </cell>
          <cell r="D83" t="str">
            <v>#Concealed</v>
          </cell>
          <cell r="E83" t="str">
            <v>#Concealed</v>
          </cell>
          <cell r="F83" t="str">
            <v>#Concealed</v>
          </cell>
          <cell r="G83" t="str">
            <v>#Concealed</v>
          </cell>
          <cell r="H83" t="str">
            <v>#Concealed</v>
          </cell>
          <cell r="I83" t="str">
            <v>#Concealed</v>
          </cell>
          <cell r="J83" t="str">
            <v>#Concealed</v>
          </cell>
          <cell r="K83" t="str">
            <v>#Concealed</v>
          </cell>
          <cell r="L83" t="str">
            <v>#Concealed</v>
          </cell>
          <cell r="M83" t="str">
            <v>#Concealed</v>
          </cell>
        </row>
        <row r="84">
          <cell r="A84" t="str">
            <v>#Concealed</v>
          </cell>
          <cell r="B84" t="str">
            <v>#Concealed</v>
          </cell>
          <cell r="C84" t="str">
            <v>#Concealed</v>
          </cell>
          <cell r="D84" t="str">
            <v>#Concealed</v>
          </cell>
          <cell r="E84" t="str">
            <v>#Concealed</v>
          </cell>
          <cell r="F84" t="str">
            <v>#Concealed</v>
          </cell>
          <cell r="G84" t="str">
            <v>#Concealed</v>
          </cell>
          <cell r="H84" t="str">
            <v>#Concealed</v>
          </cell>
          <cell r="I84" t="str">
            <v>#Concealed</v>
          </cell>
          <cell r="J84" t="str">
            <v>#Concealed</v>
          </cell>
          <cell r="K84" t="str">
            <v>#Concealed</v>
          </cell>
          <cell r="L84" t="str">
            <v>#Concealed</v>
          </cell>
          <cell r="M84" t="str">
            <v>#Concealed</v>
          </cell>
        </row>
        <row r="85">
          <cell r="A85" t="str">
            <v>#Concealed</v>
          </cell>
          <cell r="B85" t="str">
            <v>#Concealed</v>
          </cell>
          <cell r="C85" t="str">
            <v>#Concealed</v>
          </cell>
          <cell r="D85" t="str">
            <v>#Concealed</v>
          </cell>
          <cell r="E85" t="str">
            <v>#Concealed</v>
          </cell>
          <cell r="F85" t="str">
            <v>#Concealed</v>
          </cell>
          <cell r="G85" t="str">
            <v>#Concealed</v>
          </cell>
          <cell r="H85" t="str">
            <v>#Concealed</v>
          </cell>
          <cell r="I85" t="str">
            <v>#Concealed</v>
          </cell>
          <cell r="J85" t="str">
            <v>#Concealed</v>
          </cell>
          <cell r="K85" t="str">
            <v>#Concealed</v>
          </cell>
          <cell r="L85" t="str">
            <v>#Concealed</v>
          </cell>
          <cell r="M85" t="str">
            <v>#Concealed</v>
          </cell>
        </row>
        <row r="86">
          <cell r="A86" t="str">
            <v>#Concealed</v>
          </cell>
          <cell r="B86" t="str">
            <v>#Concealed</v>
          </cell>
          <cell r="C86" t="str">
            <v>#Concealed</v>
          </cell>
          <cell r="D86" t="str">
            <v>#Concealed</v>
          </cell>
          <cell r="E86" t="str">
            <v>#Concealed</v>
          </cell>
          <cell r="F86" t="str">
            <v>#Concealed</v>
          </cell>
          <cell r="G86" t="str">
            <v>#Concealed</v>
          </cell>
          <cell r="H86" t="str">
            <v>#Concealed</v>
          </cell>
          <cell r="I86" t="str">
            <v>#Concealed</v>
          </cell>
          <cell r="J86" t="str">
            <v>#Concealed</v>
          </cell>
          <cell r="K86" t="str">
            <v>#Concealed</v>
          </cell>
          <cell r="L86" t="str">
            <v>#Concealed</v>
          </cell>
          <cell r="M86" t="str">
            <v>#Concealed</v>
          </cell>
        </row>
        <row r="87">
          <cell r="A87" t="str">
            <v>#Concealed</v>
          </cell>
          <cell r="B87" t="str">
            <v>#Concealed</v>
          </cell>
          <cell r="C87" t="str">
            <v>#Concealed</v>
          </cell>
          <cell r="D87" t="str">
            <v>#Concealed</v>
          </cell>
          <cell r="E87" t="str">
            <v>#Concealed</v>
          </cell>
          <cell r="F87" t="str">
            <v>#Concealed</v>
          </cell>
          <cell r="G87" t="str">
            <v>#Concealed</v>
          </cell>
          <cell r="H87" t="str">
            <v>#Concealed</v>
          </cell>
          <cell r="I87" t="str">
            <v>#Concealed</v>
          </cell>
          <cell r="J87" t="str">
            <v>#Concealed</v>
          </cell>
          <cell r="K87" t="str">
            <v>#Concealed</v>
          </cell>
          <cell r="L87" t="str">
            <v>#Concealed</v>
          </cell>
          <cell r="M87" t="str">
            <v>#Concealed</v>
          </cell>
        </row>
        <row r="88">
          <cell r="A88" t="str">
            <v>#Concealed</v>
          </cell>
          <cell r="B88" t="str">
            <v>#Concealed</v>
          </cell>
          <cell r="C88" t="str">
            <v>#Concealed</v>
          </cell>
          <cell r="D88" t="str">
            <v>#Concealed</v>
          </cell>
          <cell r="E88" t="str">
            <v>#Concealed</v>
          </cell>
          <cell r="F88" t="str">
            <v>#Concealed</v>
          </cell>
          <cell r="G88" t="str">
            <v>#Concealed</v>
          </cell>
          <cell r="H88" t="str">
            <v>#Concealed</v>
          </cell>
          <cell r="I88" t="str">
            <v>#Concealed</v>
          </cell>
          <cell r="J88" t="str">
            <v>#Concealed</v>
          </cell>
          <cell r="K88" t="str">
            <v>#Concealed</v>
          </cell>
          <cell r="L88" t="str">
            <v>#Concealed</v>
          </cell>
          <cell r="M88" t="str">
            <v>#Concealed</v>
          </cell>
        </row>
        <row r="89">
          <cell r="A89" t="str">
            <v>#Concealed</v>
          </cell>
          <cell r="B89" t="str">
            <v>#Concealed</v>
          </cell>
          <cell r="C89" t="str">
            <v>#Concealed</v>
          </cell>
          <cell r="D89" t="str">
            <v>#Concealed</v>
          </cell>
          <cell r="E89" t="str">
            <v>#Concealed</v>
          </cell>
          <cell r="F89" t="str">
            <v>#Concealed</v>
          </cell>
          <cell r="G89" t="str">
            <v>#Concealed</v>
          </cell>
          <cell r="H89" t="str">
            <v>#Concealed</v>
          </cell>
          <cell r="I89" t="str">
            <v>#Concealed</v>
          </cell>
          <cell r="J89" t="str">
            <v>#Concealed</v>
          </cell>
          <cell r="K89" t="str">
            <v>#Concealed</v>
          </cell>
          <cell r="L89" t="str">
            <v>#Concealed</v>
          </cell>
          <cell r="M89" t="str">
            <v>#Concealed</v>
          </cell>
        </row>
        <row r="90">
          <cell r="A90" t="str">
            <v>#Concealed</v>
          </cell>
          <cell r="B90" t="str">
            <v>#Concealed</v>
          </cell>
          <cell r="C90" t="str">
            <v>#Concealed</v>
          </cell>
          <cell r="D90" t="str">
            <v>#Concealed</v>
          </cell>
          <cell r="E90" t="str">
            <v>#Concealed</v>
          </cell>
          <cell r="F90" t="str">
            <v>#Concealed</v>
          </cell>
          <cell r="G90" t="str">
            <v>#Concealed</v>
          </cell>
          <cell r="H90" t="str">
            <v>#Concealed</v>
          </cell>
          <cell r="I90" t="str">
            <v>#Concealed</v>
          </cell>
          <cell r="J90" t="str">
            <v>#Concealed</v>
          </cell>
          <cell r="K90" t="str">
            <v>#Concealed</v>
          </cell>
          <cell r="L90" t="str">
            <v>#Concealed</v>
          </cell>
          <cell r="M90" t="str">
            <v>#Concealed</v>
          </cell>
        </row>
        <row r="91">
          <cell r="A91" t="str">
            <v>#Concealed</v>
          </cell>
          <cell r="B91" t="str">
            <v>#Concealed</v>
          </cell>
          <cell r="C91" t="str">
            <v>#Concealed</v>
          </cell>
          <cell r="D91" t="str">
            <v>#Concealed</v>
          </cell>
          <cell r="E91" t="str">
            <v>#Concealed</v>
          </cell>
          <cell r="F91" t="str">
            <v>#Concealed</v>
          </cell>
          <cell r="G91" t="str">
            <v>#Concealed</v>
          </cell>
          <cell r="H91" t="str">
            <v>#Concealed</v>
          </cell>
          <cell r="I91" t="str">
            <v>#Concealed</v>
          </cell>
          <cell r="J91" t="str">
            <v>#Concealed</v>
          </cell>
          <cell r="K91" t="str">
            <v>#Concealed</v>
          </cell>
          <cell r="L91" t="str">
            <v>#Concealed</v>
          </cell>
          <cell r="M91" t="str">
            <v>#Concealed</v>
          </cell>
        </row>
        <row r="92">
          <cell r="A92" t="str">
            <v>#Concealed</v>
          </cell>
          <cell r="B92" t="str">
            <v>#Concealed</v>
          </cell>
          <cell r="C92" t="str">
            <v>#Concealed</v>
          </cell>
          <cell r="D92" t="str">
            <v>#Concealed</v>
          </cell>
          <cell r="E92" t="str">
            <v>#Concealed</v>
          </cell>
          <cell r="F92" t="str">
            <v>#Concealed</v>
          </cell>
          <cell r="G92" t="str">
            <v>#Concealed</v>
          </cell>
          <cell r="H92" t="str">
            <v>#Concealed</v>
          </cell>
          <cell r="I92" t="str">
            <v>#Concealed</v>
          </cell>
          <cell r="J92" t="str">
            <v>#Concealed</v>
          </cell>
          <cell r="K92" t="str">
            <v>#Concealed</v>
          </cell>
          <cell r="L92" t="str">
            <v>#Concealed</v>
          </cell>
          <cell r="M92" t="str">
            <v>#Concealed</v>
          </cell>
        </row>
        <row r="93">
          <cell r="A93" t="str">
            <v>#Concealed</v>
          </cell>
          <cell r="B93" t="str">
            <v>#Concealed</v>
          </cell>
          <cell r="C93" t="str">
            <v>#Concealed</v>
          </cell>
          <cell r="D93" t="str">
            <v>#Concealed</v>
          </cell>
          <cell r="E93" t="str">
            <v>#Concealed</v>
          </cell>
          <cell r="F93" t="str">
            <v>#Concealed</v>
          </cell>
          <cell r="G93" t="str">
            <v>#Concealed</v>
          </cell>
          <cell r="H93" t="str">
            <v>#Concealed</v>
          </cell>
          <cell r="I93" t="str">
            <v>#Concealed</v>
          </cell>
          <cell r="J93" t="str">
            <v>#Concealed</v>
          </cell>
          <cell r="K93" t="str">
            <v>#Concealed</v>
          </cell>
          <cell r="L93" t="str">
            <v>#Concealed</v>
          </cell>
          <cell r="M93" t="str">
            <v>#Concealed</v>
          </cell>
        </row>
        <row r="94">
          <cell r="A94" t="str">
            <v>#Concealed</v>
          </cell>
          <cell r="B94" t="str">
            <v>#Concealed</v>
          </cell>
          <cell r="C94" t="str">
            <v>#Concealed</v>
          </cell>
          <cell r="D94" t="str">
            <v>#Concealed</v>
          </cell>
          <cell r="E94" t="str">
            <v>#Concealed</v>
          </cell>
          <cell r="F94" t="str">
            <v>#Concealed</v>
          </cell>
          <cell r="G94" t="str">
            <v>#Concealed</v>
          </cell>
          <cell r="H94" t="str">
            <v>#Concealed</v>
          </cell>
          <cell r="I94" t="str">
            <v>#Concealed</v>
          </cell>
          <cell r="J94" t="str">
            <v>#Concealed</v>
          </cell>
          <cell r="K94" t="str">
            <v>#Concealed</v>
          </cell>
          <cell r="L94" t="str">
            <v>#Concealed</v>
          </cell>
          <cell r="M94" t="str">
            <v>#Concealed</v>
          </cell>
        </row>
        <row r="95">
          <cell r="A95" t="str">
            <v>#Concealed</v>
          </cell>
          <cell r="B95" t="str">
            <v>#Concealed</v>
          </cell>
          <cell r="C95" t="str">
            <v>#Concealed</v>
          </cell>
          <cell r="D95" t="str">
            <v>#Concealed</v>
          </cell>
          <cell r="E95" t="str">
            <v>#Concealed</v>
          </cell>
          <cell r="F95" t="str">
            <v>#Concealed</v>
          </cell>
          <cell r="G95" t="str">
            <v>#Concealed</v>
          </cell>
          <cell r="H95" t="str">
            <v>#Concealed</v>
          </cell>
          <cell r="I95" t="str">
            <v>#Concealed</v>
          </cell>
          <cell r="J95" t="str">
            <v>#Concealed</v>
          </cell>
          <cell r="K95" t="str">
            <v>#Concealed</v>
          </cell>
          <cell r="L95" t="str">
            <v>#Concealed</v>
          </cell>
          <cell r="M95" t="str">
            <v>#Concealed</v>
          </cell>
        </row>
        <row r="96">
          <cell r="A96" t="str">
            <v>#Concealed</v>
          </cell>
          <cell r="B96" t="str">
            <v>#Concealed</v>
          </cell>
          <cell r="C96" t="str">
            <v>#Concealed</v>
          </cell>
          <cell r="D96" t="str">
            <v>#Concealed</v>
          </cell>
          <cell r="E96" t="str">
            <v>#Concealed</v>
          </cell>
          <cell r="F96" t="str">
            <v>#Concealed</v>
          </cell>
          <cell r="G96" t="str">
            <v>#Concealed</v>
          </cell>
          <cell r="H96" t="str">
            <v>#Concealed</v>
          </cell>
          <cell r="I96" t="str">
            <v>#Concealed</v>
          </cell>
          <cell r="J96" t="str">
            <v>#Concealed</v>
          </cell>
          <cell r="K96" t="str">
            <v>#Concealed</v>
          </cell>
          <cell r="L96" t="str">
            <v>#Concealed</v>
          </cell>
          <cell r="M96" t="str">
            <v>#Concealed</v>
          </cell>
        </row>
        <row r="97">
          <cell r="A97" t="str">
            <v>#Concealed</v>
          </cell>
          <cell r="B97" t="str">
            <v>#Concealed</v>
          </cell>
          <cell r="C97" t="str">
            <v>#Concealed</v>
          </cell>
          <cell r="D97" t="str">
            <v>#Concealed</v>
          </cell>
          <cell r="E97" t="str">
            <v>#Concealed</v>
          </cell>
          <cell r="F97" t="str">
            <v>#Concealed</v>
          </cell>
          <cell r="G97" t="str">
            <v>#Concealed</v>
          </cell>
          <cell r="H97" t="str">
            <v>#Concealed</v>
          </cell>
          <cell r="I97" t="str">
            <v>#Concealed</v>
          </cell>
          <cell r="J97" t="str">
            <v>#Concealed</v>
          </cell>
          <cell r="K97" t="str">
            <v>#Concealed</v>
          </cell>
          <cell r="L97" t="str">
            <v>#Concealed</v>
          </cell>
          <cell r="M97" t="str">
            <v>#Concealed</v>
          </cell>
        </row>
        <row r="98">
          <cell r="A98" t="str">
            <v>#Concealed</v>
          </cell>
          <cell r="B98" t="str">
            <v>#Concealed</v>
          </cell>
          <cell r="C98" t="str">
            <v>#Concealed</v>
          </cell>
          <cell r="D98" t="str">
            <v>#Concealed</v>
          </cell>
          <cell r="E98" t="str">
            <v>#Concealed</v>
          </cell>
          <cell r="F98" t="str">
            <v>#Concealed</v>
          </cell>
          <cell r="G98" t="str">
            <v>#Concealed</v>
          </cell>
          <cell r="H98" t="str">
            <v>#Concealed</v>
          </cell>
          <cell r="I98" t="str">
            <v>#Concealed</v>
          </cell>
          <cell r="J98" t="str">
            <v>#Concealed</v>
          </cell>
          <cell r="K98" t="str">
            <v>#Concealed</v>
          </cell>
          <cell r="L98" t="str">
            <v>#Concealed</v>
          </cell>
          <cell r="M98" t="str">
            <v>#Concealed</v>
          </cell>
        </row>
        <row r="99">
          <cell r="A99" t="str">
            <v>#Concealed</v>
          </cell>
          <cell r="B99" t="str">
            <v>#Concealed</v>
          </cell>
          <cell r="C99" t="str">
            <v>#Concealed</v>
          </cell>
          <cell r="D99" t="str">
            <v>#Concealed</v>
          </cell>
          <cell r="E99" t="str">
            <v>#Concealed</v>
          </cell>
          <cell r="F99" t="str">
            <v>#Concealed</v>
          </cell>
          <cell r="G99" t="str">
            <v>#Concealed</v>
          </cell>
          <cell r="H99" t="str">
            <v>#Concealed</v>
          </cell>
          <cell r="I99" t="str">
            <v>#Concealed</v>
          </cell>
          <cell r="J99" t="str">
            <v>#Concealed</v>
          </cell>
          <cell r="K99" t="str">
            <v>#Concealed</v>
          </cell>
          <cell r="L99" t="str">
            <v>#Concealed</v>
          </cell>
          <cell r="M99" t="str">
            <v>#Concealed</v>
          </cell>
        </row>
        <row r="100">
          <cell r="A100" t="str">
            <v>#Concealed</v>
          </cell>
          <cell r="B100" t="str">
            <v>#Concealed</v>
          </cell>
          <cell r="C100" t="str">
            <v>#Concealed</v>
          </cell>
          <cell r="D100" t="str">
            <v>#Concealed</v>
          </cell>
          <cell r="E100" t="str">
            <v>#Concealed</v>
          </cell>
          <cell r="F100" t="str">
            <v>#Concealed</v>
          </cell>
          <cell r="G100" t="str">
            <v>#Concealed</v>
          </cell>
          <cell r="H100" t="str">
            <v>#Concealed</v>
          </cell>
          <cell r="I100" t="str">
            <v>#Concealed</v>
          </cell>
          <cell r="J100" t="str">
            <v>#Concealed</v>
          </cell>
          <cell r="K100" t="str">
            <v>#Concealed</v>
          </cell>
          <cell r="L100" t="str">
            <v>#Concealed</v>
          </cell>
          <cell r="M100" t="str">
            <v>#Concealed</v>
          </cell>
        </row>
        <row r="101">
          <cell r="A101" t="str">
            <v>#Concealed</v>
          </cell>
          <cell r="B101" t="str">
            <v>#Concealed</v>
          </cell>
          <cell r="C101" t="str">
            <v>#Concealed</v>
          </cell>
          <cell r="D101" t="str">
            <v>#Concealed</v>
          </cell>
          <cell r="E101" t="str">
            <v>#Concealed</v>
          </cell>
          <cell r="F101" t="str">
            <v>#Concealed</v>
          </cell>
          <cell r="G101" t="str">
            <v>#Concealed</v>
          </cell>
          <cell r="H101" t="str">
            <v>#Concealed</v>
          </cell>
          <cell r="I101" t="str">
            <v>#Concealed</v>
          </cell>
          <cell r="J101" t="str">
            <v>#Concealed</v>
          </cell>
          <cell r="K101" t="str">
            <v>#Concealed</v>
          </cell>
          <cell r="L101" t="str">
            <v>#Concealed</v>
          </cell>
          <cell r="M101" t="str">
            <v>#Concealed</v>
          </cell>
        </row>
      </sheetData>
      <sheetData sheetId="2">
        <row r="1">
          <cell r="B1" t="str">
            <v>#Concealed</v>
          </cell>
          <cell r="C1" t="str">
            <v>#Concealed</v>
          </cell>
        </row>
        <row r="2">
          <cell r="A2" t="str">
            <v>#Concealed</v>
          </cell>
          <cell r="B2" t="str">
            <v>#Concealed</v>
          </cell>
          <cell r="C2" t="str">
            <v>#Concealed</v>
          </cell>
        </row>
        <row r="3">
          <cell r="A3" t="str">
            <v>#Concealed</v>
          </cell>
          <cell r="B3" t="str">
            <v>#Concealed</v>
          </cell>
          <cell r="C3" t="str">
            <v>#Concealed</v>
          </cell>
        </row>
        <row r="4">
          <cell r="A4" t="str">
            <v>#Concealed</v>
          </cell>
          <cell r="B4" t="str">
            <v>#Concealed</v>
          </cell>
          <cell r="C4" t="str">
            <v>#Concealed</v>
          </cell>
        </row>
        <row r="5">
          <cell r="A5" t="str">
            <v>#Concealed</v>
          </cell>
          <cell r="B5" t="str">
            <v>#Concealed</v>
          </cell>
          <cell r="C5" t="str">
            <v>#Concealed</v>
          </cell>
        </row>
      </sheetData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ercompany transactions"/>
      <sheetName val="Consol table BS_P&amp;L 12m1999"/>
      <sheetName val="Consol table BS_P&amp;L 12m1998"/>
      <sheetName val="I-Index"/>
      <sheetName val="Table"/>
      <sheetName val="Строки 20_21_27"/>
      <sheetName val="Форма2"/>
    </sheetNames>
    <sheetDataSet>
      <sheetData sheetId="0">
        <row r="184">
          <cell r="A184">
            <v>7</v>
          </cell>
          <cell r="B184" t="str">
            <v>Приходи / разходи от други продажби (по икон. елементи)</v>
          </cell>
          <cell r="I184" t="str">
            <v>В.1. / B.2.</v>
          </cell>
        </row>
        <row r="185">
          <cell r="B185" t="str">
            <v>Revenue / expense from other sales</v>
          </cell>
          <cell r="I185" t="str">
            <v>В.1. / B.2.</v>
          </cell>
        </row>
        <row r="186">
          <cell r="J186" t="str">
            <v>F84</v>
          </cell>
          <cell r="K186" t="str">
            <v>H85</v>
          </cell>
          <cell r="M186" t="str">
            <v>I81</v>
          </cell>
        </row>
        <row r="187">
          <cell r="C187" t="str">
            <v>Разходи за</v>
          </cell>
          <cell r="D187" t="str">
            <v>Allianz Bulgaria Holding</v>
          </cell>
          <cell r="E187" t="str">
            <v>ZPAD</v>
          </cell>
          <cell r="F187" t="str">
            <v>Allianz Bulgaria Zhivot</v>
          </cell>
          <cell r="G187" t="str">
            <v>ZAD Energia</v>
          </cell>
          <cell r="H187" t="str">
            <v>TB Bulgaria Invest AD</v>
          </cell>
          <cell r="I187" t="str">
            <v>Allianz Bulgaria VPF</v>
          </cell>
          <cell r="J187" t="str">
            <v>Energy Ins PF</v>
          </cell>
          <cell r="K187" t="str">
            <v>V Transport PF</v>
          </cell>
          <cell r="L187" t="str">
            <v>D&amp;D Cie</v>
          </cell>
          <cell r="M187" t="str">
            <v>Bulgaria Net</v>
          </cell>
          <cell r="N187" t="str">
            <v>Eurobroker</v>
          </cell>
          <cell r="O187" t="str">
            <v>Varna OOD</v>
          </cell>
          <cell r="P187" t="str">
            <v>Troyan OOD</v>
          </cell>
          <cell r="Q187" t="str">
            <v>Sofia OOD</v>
          </cell>
          <cell r="R187" t="str">
            <v>Dobrich OOD</v>
          </cell>
          <cell r="S187" t="str">
            <v>Haskovo OOD</v>
          </cell>
          <cell r="T187" t="str">
            <v>Bulgaria Stroyinvest</v>
          </cell>
          <cell r="U187" t="str">
            <v>Plovdiv OOD</v>
          </cell>
          <cell r="V187" t="str">
            <v>VPF Metalurg</v>
          </cell>
          <cell r="W187" t="str">
            <v>DPF Stroitel</v>
          </cell>
        </row>
        <row r="188">
          <cell r="A188" t="str">
            <v>Ref.</v>
          </cell>
          <cell r="B188" t="str">
            <v>Приходи за</v>
          </cell>
        </row>
        <row r="189">
          <cell r="A189" t="str">
            <v>A89</v>
          </cell>
          <cell r="B189" t="str">
            <v>Allianz Bulgaria Holding</v>
          </cell>
          <cell r="F189">
            <v>26043</v>
          </cell>
          <cell r="H189">
            <v>825</v>
          </cell>
          <cell r="X189">
            <v>26868</v>
          </cell>
        </row>
        <row r="190">
          <cell r="B190" t="str">
            <v>ZPAD</v>
          </cell>
          <cell r="X190">
            <v>0</v>
          </cell>
        </row>
        <row r="191">
          <cell r="B191" t="str">
            <v>Allianz Bulgaria Zhivot</v>
          </cell>
          <cell r="M191">
            <v>5000</v>
          </cell>
          <cell r="X191">
            <v>5000</v>
          </cell>
        </row>
        <row r="192">
          <cell r="B192" t="str">
            <v>ZAD Energia</v>
          </cell>
          <cell r="X192">
            <v>0</v>
          </cell>
        </row>
        <row r="193">
          <cell r="B193" t="str">
            <v>TB Bulgaria Invest AD</v>
          </cell>
          <cell r="X193">
            <v>0</v>
          </cell>
        </row>
        <row r="194">
          <cell r="B194" t="str">
            <v>Allianz Bulgaria VPF</v>
          </cell>
          <cell r="M194">
            <v>26000</v>
          </cell>
          <cell r="X194">
            <v>26000</v>
          </cell>
        </row>
        <row r="195">
          <cell r="B195" t="str">
            <v>Energy Ins PF</v>
          </cell>
          <cell r="X195">
            <v>0</v>
          </cell>
        </row>
        <row r="196">
          <cell r="B196" t="str">
            <v>V Transport PF</v>
          </cell>
          <cell r="X196">
            <v>0</v>
          </cell>
        </row>
        <row r="197">
          <cell r="A197" t="str">
            <v>K75</v>
          </cell>
          <cell r="B197" t="str">
            <v>D&amp;D Cie</v>
          </cell>
          <cell r="E197">
            <v>12500</v>
          </cell>
          <cell r="M197">
            <v>4167</v>
          </cell>
          <cell r="X197">
            <v>16667</v>
          </cell>
        </row>
        <row r="198">
          <cell r="A198" t="str">
            <v>I80</v>
          </cell>
          <cell r="B198" t="str">
            <v>Bulgaria Net</v>
          </cell>
          <cell r="K198">
            <v>13000</v>
          </cell>
          <cell r="X198">
            <v>13000</v>
          </cell>
        </row>
        <row r="199">
          <cell r="B199" t="str">
            <v>Eurobroker</v>
          </cell>
          <cell r="X199">
            <v>0</v>
          </cell>
        </row>
        <row r="200">
          <cell r="B200" t="str">
            <v>Varna OOD</v>
          </cell>
          <cell r="X200">
            <v>0</v>
          </cell>
        </row>
        <row r="201">
          <cell r="B201" t="str">
            <v>Troyan OOD</v>
          </cell>
          <cell r="X201">
            <v>0</v>
          </cell>
        </row>
        <row r="202">
          <cell r="B202" t="str">
            <v>Sofia OOD</v>
          </cell>
          <cell r="X202">
            <v>0</v>
          </cell>
        </row>
        <row r="203">
          <cell r="B203" t="str">
            <v>Dobrich OOD</v>
          </cell>
          <cell r="X203">
            <v>0</v>
          </cell>
        </row>
        <row r="204">
          <cell r="B204" t="str">
            <v>Haskovo OOD</v>
          </cell>
          <cell r="X204">
            <v>0</v>
          </cell>
        </row>
        <row r="205">
          <cell r="B205" t="str">
            <v>Bulgaria Stroyinvest</v>
          </cell>
          <cell r="X205">
            <v>0</v>
          </cell>
        </row>
        <row r="206">
          <cell r="B206" t="str">
            <v>Plovdiv OOD</v>
          </cell>
          <cell r="X206">
            <v>0</v>
          </cell>
        </row>
        <row r="207">
          <cell r="B207" t="str">
            <v>VPF Metalurg</v>
          </cell>
          <cell r="X207">
            <v>0</v>
          </cell>
        </row>
        <row r="208">
          <cell r="B208" t="str">
            <v>DPF Stroitel</v>
          </cell>
          <cell r="X208">
            <v>0</v>
          </cell>
        </row>
        <row r="209">
          <cell r="B209" t="str">
            <v>Total:</v>
          </cell>
          <cell r="D209">
            <v>0</v>
          </cell>
          <cell r="E209">
            <v>12500</v>
          </cell>
          <cell r="F209">
            <v>26043</v>
          </cell>
          <cell r="G209">
            <v>0</v>
          </cell>
          <cell r="H209">
            <v>825</v>
          </cell>
          <cell r="I209">
            <v>0</v>
          </cell>
          <cell r="J209">
            <v>0</v>
          </cell>
          <cell r="K209">
            <v>13000</v>
          </cell>
          <cell r="L209">
            <v>0</v>
          </cell>
          <cell r="M209">
            <v>35167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  <cell r="V209">
            <v>0</v>
          </cell>
          <cell r="W209">
            <v>0</v>
          </cell>
        </row>
        <row r="211">
          <cell r="A211">
            <v>8</v>
          </cell>
          <cell r="B211" t="str">
            <v>Приходи / разходи от лихви</v>
          </cell>
          <cell r="I211" t="str">
            <v>В.1. / B.2.</v>
          </cell>
        </row>
        <row r="212">
          <cell r="B212" t="str">
            <v>Interest income / expense</v>
          </cell>
          <cell r="I212" t="str">
            <v>В.1. / B.2.</v>
          </cell>
        </row>
        <row r="213">
          <cell r="J213" t="str">
            <v>F84</v>
          </cell>
        </row>
        <row r="214">
          <cell r="C214" t="str">
            <v>Разходи на</v>
          </cell>
          <cell r="D214" t="str">
            <v>Allianz Bulgaria Holding</v>
          </cell>
          <cell r="E214" t="str">
            <v>ZPAD</v>
          </cell>
          <cell r="F214" t="str">
            <v>Allianz Bulgaria Zhivot</v>
          </cell>
          <cell r="G214" t="str">
            <v>ZAD Energia</v>
          </cell>
          <cell r="H214" t="str">
            <v>TB Bulgaria Invest AD</v>
          </cell>
          <cell r="I214" t="str">
            <v>Allianz Bulgaria VPF</v>
          </cell>
          <cell r="J214" t="str">
            <v>Energy Ins PF</v>
          </cell>
          <cell r="K214" t="str">
            <v>V Transport PF</v>
          </cell>
          <cell r="L214" t="str">
            <v>D&amp;D Cie</v>
          </cell>
          <cell r="M214" t="str">
            <v>Bulgaria Net</v>
          </cell>
          <cell r="N214" t="str">
            <v>Eurobroker</v>
          </cell>
          <cell r="O214" t="str">
            <v>Varna OOD</v>
          </cell>
          <cell r="P214" t="str">
            <v>Troyan OOD</v>
          </cell>
          <cell r="Q214" t="str">
            <v>Sofia OOD</v>
          </cell>
          <cell r="R214" t="str">
            <v>Dobrich OOD</v>
          </cell>
          <cell r="S214" t="str">
            <v>Haskovo OOD</v>
          </cell>
          <cell r="T214" t="str">
            <v>Bulgaria Stroyinvest</v>
          </cell>
          <cell r="U214" t="str">
            <v>Plovdiv OOD</v>
          </cell>
          <cell r="V214" t="str">
            <v>VPF Metalurg</v>
          </cell>
          <cell r="W214" t="str">
            <v>DPF Stroitel</v>
          </cell>
        </row>
        <row r="215">
          <cell r="A215" t="str">
            <v>Ref.</v>
          </cell>
          <cell r="B215" t="str">
            <v>Приходи на</v>
          </cell>
        </row>
        <row r="216">
          <cell r="A216" t="str">
            <v>A89</v>
          </cell>
          <cell r="B216" t="str">
            <v>Allianz Bulgaria Holding</v>
          </cell>
          <cell r="H216">
            <v>30398</v>
          </cell>
          <cell r="X216">
            <v>30398</v>
          </cell>
        </row>
        <row r="217">
          <cell r="B217" t="str">
            <v>ZPAD</v>
          </cell>
          <cell r="X217">
            <v>0</v>
          </cell>
        </row>
        <row r="218">
          <cell r="B218" t="str">
            <v>Allianz Bulgaria Zhivot</v>
          </cell>
          <cell r="X218">
            <v>0</v>
          </cell>
        </row>
        <row r="219">
          <cell r="B219" t="str">
            <v>ZAD Energia</v>
          </cell>
          <cell r="X219">
            <v>0</v>
          </cell>
        </row>
        <row r="220">
          <cell r="B220" t="str">
            <v>TB Bulgaria Invest AD</v>
          </cell>
          <cell r="J220">
            <v>5000</v>
          </cell>
          <cell r="X220">
            <v>5000</v>
          </cell>
        </row>
        <row r="221">
          <cell r="B221" t="str">
            <v>Allianz Bulgaria VPF</v>
          </cell>
          <cell r="X221">
            <v>0</v>
          </cell>
        </row>
        <row r="222">
          <cell r="A222" t="str">
            <v>F83</v>
          </cell>
          <cell r="B222" t="str">
            <v>Energy Ins PF</v>
          </cell>
          <cell r="H222">
            <v>83000</v>
          </cell>
          <cell r="X222">
            <v>83000</v>
          </cell>
        </row>
        <row r="223">
          <cell r="A223" t="str">
            <v>H84</v>
          </cell>
          <cell r="B223" t="str">
            <v>V Transport PF</v>
          </cell>
          <cell r="H223">
            <v>14000</v>
          </cell>
          <cell r="X223">
            <v>14000</v>
          </cell>
        </row>
        <row r="224">
          <cell r="A224" t="str">
            <v>K75</v>
          </cell>
          <cell r="B224" t="str">
            <v>D&amp;D Cie</v>
          </cell>
          <cell r="H224">
            <v>60</v>
          </cell>
          <cell r="X224">
            <v>60</v>
          </cell>
        </row>
        <row r="225">
          <cell r="B225" t="str">
            <v>Bulgaria Net</v>
          </cell>
          <cell r="X225">
            <v>0</v>
          </cell>
        </row>
        <row r="226">
          <cell r="B226" t="str">
            <v>Eurobroker</v>
          </cell>
          <cell r="X226">
            <v>0</v>
          </cell>
        </row>
        <row r="227">
          <cell r="B227" t="str">
            <v>Varna OOD</v>
          </cell>
          <cell r="X227">
            <v>0</v>
          </cell>
        </row>
        <row r="228">
          <cell r="B228" t="str">
            <v>Troyan OOD</v>
          </cell>
          <cell r="X228">
            <v>0</v>
          </cell>
        </row>
        <row r="229">
          <cell r="A229" t="str">
            <v>R70</v>
          </cell>
          <cell r="B229" t="str">
            <v>Sofia OOD</v>
          </cell>
          <cell r="H229">
            <v>780</v>
          </cell>
          <cell r="X229">
            <v>780</v>
          </cell>
        </row>
        <row r="230">
          <cell r="B230" t="str">
            <v>Dobrich OOD</v>
          </cell>
          <cell r="X230">
            <v>0</v>
          </cell>
        </row>
        <row r="231">
          <cell r="B231" t="str">
            <v>Haskovo OOD</v>
          </cell>
          <cell r="X231">
            <v>0</v>
          </cell>
        </row>
        <row r="232">
          <cell r="B232" t="str">
            <v>Bulgaria Stroyinvest</v>
          </cell>
          <cell r="X232">
            <v>0</v>
          </cell>
        </row>
        <row r="233">
          <cell r="B233" t="str">
            <v>Plovdiv OOD</v>
          </cell>
          <cell r="X233">
            <v>0</v>
          </cell>
        </row>
        <row r="234">
          <cell r="B234" t="str">
            <v>VPF Metalurg</v>
          </cell>
          <cell r="X234">
            <v>0</v>
          </cell>
        </row>
        <row r="235">
          <cell r="B235" t="str">
            <v>DPF Stroitel</v>
          </cell>
          <cell r="X235">
            <v>0</v>
          </cell>
        </row>
        <row r="236">
          <cell r="B236" t="str">
            <v>Total: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128238</v>
          </cell>
          <cell r="I236">
            <v>0</v>
          </cell>
          <cell r="J236">
            <v>5000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0</v>
          </cell>
          <cell r="V236">
            <v>0</v>
          </cell>
          <cell r="W236">
            <v>0</v>
          </cell>
        </row>
        <row r="238">
          <cell r="A238">
            <v>9</v>
          </cell>
          <cell r="B238" t="str">
            <v>Приходи / разходи за съучастия</v>
          </cell>
          <cell r="I238" t="str">
            <v>В.1. / B.2.</v>
          </cell>
        </row>
        <row r="239">
          <cell r="B239" t="str">
            <v>Dividend income / expense</v>
          </cell>
          <cell r="I239" t="str">
            <v>В.1. / B.2.</v>
          </cell>
        </row>
        <row r="240">
          <cell r="D240" t="str">
            <v>A92</v>
          </cell>
        </row>
        <row r="241">
          <cell r="C241" t="str">
            <v>Разходи на</v>
          </cell>
          <cell r="D241" t="str">
            <v>Allianz Bulgaria Holding</v>
          </cell>
          <cell r="E241" t="str">
            <v>ZPAD</v>
          </cell>
          <cell r="F241" t="str">
            <v>Allianz Bulgaria Zhivot</v>
          </cell>
          <cell r="G241" t="str">
            <v>ZAD Energia</v>
          </cell>
          <cell r="H241" t="str">
            <v>TB Bulgaria Invest AD</v>
          </cell>
          <cell r="I241" t="str">
            <v>Allianz Bulgaria VPF</v>
          </cell>
          <cell r="J241" t="str">
            <v>Energy Ins PF</v>
          </cell>
          <cell r="K241" t="str">
            <v>V Transport PF</v>
          </cell>
          <cell r="L241" t="str">
            <v>D&amp;D Cie</v>
          </cell>
          <cell r="M241" t="str">
            <v>Bulgaria Net</v>
          </cell>
          <cell r="N241" t="str">
            <v>Eurobroker</v>
          </cell>
          <cell r="O241" t="str">
            <v>Varna OOD</v>
          </cell>
          <cell r="P241" t="str">
            <v>Troyan OOD</v>
          </cell>
          <cell r="Q241" t="str">
            <v>Sofia OOD</v>
          </cell>
          <cell r="R241" t="str">
            <v>Dobrich OOD</v>
          </cell>
          <cell r="S241" t="str">
            <v>Haskovo OOD</v>
          </cell>
          <cell r="T241" t="str">
            <v>Bulgaria Stroyinvest</v>
          </cell>
          <cell r="U241" t="str">
            <v>Plovdiv OOD</v>
          </cell>
          <cell r="V241" t="str">
            <v>VPF Metalurg</v>
          </cell>
          <cell r="W241" t="str">
            <v>DPF Stroitel</v>
          </cell>
        </row>
        <row r="242">
          <cell r="A242" t="str">
            <v>Ref.</v>
          </cell>
          <cell r="B242" t="str">
            <v>Приходи на</v>
          </cell>
        </row>
        <row r="243">
          <cell r="A243" t="str">
            <v>А89</v>
          </cell>
          <cell r="B243" t="str">
            <v>Allianz Bulgaria Holding</v>
          </cell>
          <cell r="G243">
            <v>1017280</v>
          </cell>
          <cell r="O243">
            <v>14472</v>
          </cell>
          <cell r="Q243">
            <v>16786</v>
          </cell>
          <cell r="X243">
            <v>1048538</v>
          </cell>
        </row>
        <row r="244">
          <cell r="B244" t="str">
            <v>ZPAD</v>
          </cell>
          <cell r="X244">
            <v>0</v>
          </cell>
        </row>
        <row r="245">
          <cell r="B245" t="str">
            <v>Allianz Bulgaria Zhivot</v>
          </cell>
          <cell r="X245">
            <v>0</v>
          </cell>
        </row>
        <row r="246">
          <cell r="B246" t="str">
            <v>ZAD Energia</v>
          </cell>
          <cell r="X246">
            <v>0</v>
          </cell>
        </row>
        <row r="247">
          <cell r="B247" t="str">
            <v>TB Bulgaria Invest AD</v>
          </cell>
          <cell r="X247">
            <v>0</v>
          </cell>
        </row>
        <row r="248">
          <cell r="B248" t="str">
            <v>Allianz Bulgaria VPF</v>
          </cell>
          <cell r="X248">
            <v>0</v>
          </cell>
        </row>
        <row r="249">
          <cell r="B249" t="str">
            <v>Energy Ins PF</v>
          </cell>
          <cell r="X249">
            <v>0</v>
          </cell>
        </row>
        <row r="250">
          <cell r="B250" t="str">
            <v>V Transport PF</v>
          </cell>
          <cell r="X250">
            <v>0</v>
          </cell>
        </row>
        <row r="251">
          <cell r="A251" t="str">
            <v>K78</v>
          </cell>
          <cell r="B251" t="str">
            <v>D&amp;D Cie</v>
          </cell>
          <cell r="D251">
            <v>21199</v>
          </cell>
          <cell r="X251">
            <v>21199</v>
          </cell>
        </row>
        <row r="252">
          <cell r="B252" t="str">
            <v>Bulgaria Net</v>
          </cell>
          <cell r="X252">
            <v>0</v>
          </cell>
        </row>
        <row r="253">
          <cell r="B253" t="str">
            <v>Eurobroker</v>
          </cell>
          <cell r="X253">
            <v>0</v>
          </cell>
        </row>
        <row r="254">
          <cell r="B254" t="str">
            <v>Varna OOD</v>
          </cell>
          <cell r="X254">
            <v>0</v>
          </cell>
        </row>
        <row r="255">
          <cell r="B255" t="str">
            <v>Troyan OOD</v>
          </cell>
          <cell r="X255">
            <v>0</v>
          </cell>
        </row>
        <row r="256">
          <cell r="B256" t="str">
            <v>Sofia OOD</v>
          </cell>
          <cell r="X256">
            <v>0</v>
          </cell>
        </row>
        <row r="257">
          <cell r="B257" t="str">
            <v>Dobrich OOD</v>
          </cell>
          <cell r="X257">
            <v>0</v>
          </cell>
        </row>
        <row r="258">
          <cell r="B258" t="str">
            <v>Haskovo OOD</v>
          </cell>
          <cell r="X258">
            <v>0</v>
          </cell>
        </row>
        <row r="259">
          <cell r="B259" t="str">
            <v>Bulgaria Stroyinvest</v>
          </cell>
          <cell r="X259">
            <v>0</v>
          </cell>
        </row>
        <row r="260">
          <cell r="B260" t="str">
            <v>Plovdiv OOD</v>
          </cell>
          <cell r="X260">
            <v>0</v>
          </cell>
        </row>
        <row r="261">
          <cell r="B261" t="str">
            <v>VPF Metalurg</v>
          </cell>
          <cell r="X261">
            <v>0</v>
          </cell>
        </row>
        <row r="262">
          <cell r="B262" t="str">
            <v>DPF Stroitel</v>
          </cell>
          <cell r="X262">
            <v>0</v>
          </cell>
        </row>
        <row r="263">
          <cell r="B263" t="str">
            <v>Total:</v>
          </cell>
          <cell r="D263">
            <v>21199</v>
          </cell>
          <cell r="E263">
            <v>0</v>
          </cell>
          <cell r="F263">
            <v>0</v>
          </cell>
          <cell r="G263">
            <v>1017280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>
            <v>14472</v>
          </cell>
          <cell r="P263">
            <v>0</v>
          </cell>
          <cell r="Q263">
            <v>16786</v>
          </cell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>
            <v>0</v>
          </cell>
          <cell r="W263">
            <v>0</v>
          </cell>
        </row>
        <row r="265">
          <cell r="A265">
            <v>10</v>
          </cell>
          <cell r="B265" t="str">
            <v>Други финансови приходи / разходи (?банк. комисионни)</v>
          </cell>
          <cell r="I265" t="str">
            <v>В.1. / B.2.</v>
          </cell>
        </row>
        <row r="266">
          <cell r="B266" t="str">
            <v>Other financial income / expense (?bank commissions)</v>
          </cell>
          <cell r="I266" t="str">
            <v>В.1. / B.2.</v>
          </cell>
        </row>
        <row r="267">
          <cell r="D267" t="str">
            <v>A89</v>
          </cell>
          <cell r="J267" t="str">
            <v>F84</v>
          </cell>
          <cell r="K267" t="str">
            <v>H85</v>
          </cell>
          <cell r="L267" t="str">
            <v>K76</v>
          </cell>
          <cell r="M267" t="str">
            <v>I81</v>
          </cell>
        </row>
        <row r="268">
          <cell r="C268" t="str">
            <v>Разходи за:</v>
          </cell>
          <cell r="D268" t="str">
            <v>Allianz Bulgaria Holding</v>
          </cell>
          <cell r="E268" t="str">
            <v>ZPAD</v>
          </cell>
          <cell r="F268" t="str">
            <v>Allianz Bulgaria Zhivot</v>
          </cell>
          <cell r="G268" t="str">
            <v>ZAD Energia</v>
          </cell>
          <cell r="H268" t="str">
            <v>TB Bulgaria Invest AD</v>
          </cell>
          <cell r="I268" t="str">
            <v>Allianz Bulgaria VPF</v>
          </cell>
          <cell r="J268" t="str">
            <v>Energy Ins PF</v>
          </cell>
          <cell r="K268" t="str">
            <v>V Transport PF</v>
          </cell>
          <cell r="L268" t="str">
            <v>D&amp;D Cie</v>
          </cell>
          <cell r="M268" t="str">
            <v>Bulgaria Net</v>
          </cell>
          <cell r="N268" t="str">
            <v>Eurobroker</v>
          </cell>
          <cell r="O268" t="str">
            <v>Varna OOD</v>
          </cell>
          <cell r="P268" t="str">
            <v>Troyan OOD</v>
          </cell>
          <cell r="Q268" t="str">
            <v>Sofia OOD</v>
          </cell>
          <cell r="R268" t="str">
            <v>Dobrich OOD</v>
          </cell>
          <cell r="S268" t="str">
            <v>Haskovo OOD</v>
          </cell>
          <cell r="T268" t="str">
            <v>Bulgaria Stroyinvest</v>
          </cell>
          <cell r="U268" t="str">
            <v>Plovdiv OOD</v>
          </cell>
          <cell r="V268" t="str">
            <v>VPF Metalurg</v>
          </cell>
          <cell r="W268" t="str">
            <v>DPF Stroitel</v>
          </cell>
        </row>
        <row r="269">
          <cell r="A269" t="str">
            <v>Ref.</v>
          </cell>
          <cell r="B269" t="str">
            <v>Приходи за</v>
          </cell>
        </row>
        <row r="270">
          <cell r="B270" t="str">
            <v>Allianz Bulgaria Holding</v>
          </cell>
          <cell r="X270">
            <v>0</v>
          </cell>
        </row>
        <row r="271">
          <cell r="B271" t="str">
            <v>ZPAD</v>
          </cell>
          <cell r="X271">
            <v>0</v>
          </cell>
        </row>
        <row r="272">
          <cell r="B272" t="str">
            <v>Allianz Bulgaria Zhivot</v>
          </cell>
          <cell r="X272">
            <v>0</v>
          </cell>
        </row>
        <row r="273">
          <cell r="B273" t="str">
            <v>ZAD Energia</v>
          </cell>
          <cell r="X273">
            <v>0</v>
          </cell>
        </row>
        <row r="274">
          <cell r="B274" t="str">
            <v>TB Bulgaria Invest AD</v>
          </cell>
          <cell r="D274">
            <v>606</v>
          </cell>
          <cell r="J274">
            <v>15000</v>
          </cell>
          <cell r="K274">
            <v>2000</v>
          </cell>
          <cell r="L274">
            <v>6322</v>
          </cell>
          <cell r="M274">
            <v>4000</v>
          </cell>
          <cell r="X274">
            <v>27928</v>
          </cell>
        </row>
        <row r="275">
          <cell r="B275" t="str">
            <v>Allianz Bulgaria VPF</v>
          </cell>
          <cell r="L275">
            <v>1630</v>
          </cell>
          <cell r="X275">
            <v>1630</v>
          </cell>
        </row>
        <row r="276">
          <cell r="A276" t="str">
            <v>F83</v>
          </cell>
          <cell r="B276" t="str">
            <v>Energy Ins PF</v>
          </cell>
          <cell r="H276">
            <v>66000</v>
          </cell>
          <cell r="X276">
            <v>66000</v>
          </cell>
        </row>
        <row r="277">
          <cell r="A277" t="str">
            <v>H84</v>
          </cell>
          <cell r="B277" t="str">
            <v>V Transport PF</v>
          </cell>
          <cell r="H277">
            <v>1000</v>
          </cell>
          <cell r="X277">
            <v>1000</v>
          </cell>
        </row>
        <row r="278">
          <cell r="A278" t="str">
            <v>K75</v>
          </cell>
          <cell r="B278" t="str">
            <v>D&amp;D Cie</v>
          </cell>
          <cell r="H278">
            <v>3000</v>
          </cell>
          <cell r="X278">
            <v>3000</v>
          </cell>
        </row>
        <row r="279">
          <cell r="B279" t="str">
            <v>Bulgaria Net</v>
          </cell>
          <cell r="K279">
            <v>3000</v>
          </cell>
          <cell r="X279">
            <v>3000</v>
          </cell>
        </row>
        <row r="280">
          <cell r="B280" t="str">
            <v>Eurobroker</v>
          </cell>
          <cell r="X280">
            <v>0</v>
          </cell>
        </row>
        <row r="281">
          <cell r="B281" t="str">
            <v>Varna OOD</v>
          </cell>
          <cell r="X281">
            <v>0</v>
          </cell>
        </row>
        <row r="282">
          <cell r="B282" t="str">
            <v>Troyan OOD</v>
          </cell>
          <cell r="X282">
            <v>0</v>
          </cell>
        </row>
        <row r="283">
          <cell r="A283" t="str">
            <v>R71</v>
          </cell>
          <cell r="B283" t="str">
            <v>Sofia OOD</v>
          </cell>
          <cell r="H283">
            <v>390</v>
          </cell>
          <cell r="X283">
            <v>390</v>
          </cell>
        </row>
        <row r="284">
          <cell r="B284" t="str">
            <v>Dobrich OOD</v>
          </cell>
          <cell r="X284">
            <v>0</v>
          </cell>
        </row>
        <row r="285">
          <cell r="B285" t="str">
            <v>Haskovo OOD</v>
          </cell>
          <cell r="X285">
            <v>0</v>
          </cell>
        </row>
        <row r="286">
          <cell r="B286" t="str">
            <v>Bulgaria Stroyinvest</v>
          </cell>
          <cell r="X286">
            <v>0</v>
          </cell>
        </row>
        <row r="287">
          <cell r="B287" t="str">
            <v>Plovdiv OOD</v>
          </cell>
          <cell r="X287">
            <v>0</v>
          </cell>
        </row>
        <row r="288">
          <cell r="B288" t="str">
            <v>VPF Metalurg</v>
          </cell>
          <cell r="X288">
            <v>0</v>
          </cell>
        </row>
        <row r="289">
          <cell r="B289" t="str">
            <v>DPF Stroitel</v>
          </cell>
          <cell r="X289">
            <v>0</v>
          </cell>
        </row>
        <row r="290">
          <cell r="B290" t="str">
            <v>Total:</v>
          </cell>
          <cell r="D290">
            <v>606</v>
          </cell>
          <cell r="E290">
            <v>0</v>
          </cell>
          <cell r="F290">
            <v>0</v>
          </cell>
          <cell r="G290">
            <v>0</v>
          </cell>
          <cell r="H290">
            <v>70390</v>
          </cell>
          <cell r="I290">
            <v>0</v>
          </cell>
          <cell r="J290">
            <v>15000</v>
          </cell>
          <cell r="K290">
            <v>5000</v>
          </cell>
          <cell r="L290">
            <v>7952</v>
          </cell>
          <cell r="M290">
            <v>4000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  <cell r="W290">
            <v>0</v>
          </cell>
        </row>
        <row r="346">
          <cell r="A346">
            <v>13</v>
          </cell>
          <cell r="B346" t="str">
            <v>Дял от капитала на дружеството</v>
          </cell>
          <cell r="I346" t="str">
            <v>В.3.</v>
          </cell>
        </row>
        <row r="347">
          <cell r="B347" t="str">
            <v>Share of the share capital in member of the group</v>
          </cell>
          <cell r="R347" t="str">
            <v>Q73</v>
          </cell>
        </row>
        <row r="348">
          <cell r="C348" t="str">
            <v>Ref.</v>
          </cell>
          <cell r="D348" t="str">
            <v>A91</v>
          </cell>
          <cell r="J348" t="str">
            <v>F85</v>
          </cell>
          <cell r="L348" t="str">
            <v>К77</v>
          </cell>
          <cell r="M348" t="str">
            <v>I82</v>
          </cell>
        </row>
        <row r="349">
          <cell r="C349" t="str">
            <v>Компания - притежател</v>
          </cell>
          <cell r="D349" t="str">
            <v>Allianz Bulgaria Holding</v>
          </cell>
          <cell r="E349" t="str">
            <v>ZPAD</v>
          </cell>
          <cell r="F349" t="str">
            <v>Allianz Bulgaria Zhivot</v>
          </cell>
          <cell r="G349" t="str">
            <v>ZAD Energia</v>
          </cell>
          <cell r="H349" t="str">
            <v>TB Bulgaria Invest AD</v>
          </cell>
          <cell r="I349" t="str">
            <v>Allianz Bulgaria VPF</v>
          </cell>
          <cell r="J349" t="str">
            <v>Energy Ins PF</v>
          </cell>
          <cell r="K349" t="str">
            <v>V Transport PF</v>
          </cell>
          <cell r="L349" t="str">
            <v>D&amp;D Cie</v>
          </cell>
          <cell r="M349" t="str">
            <v>Bulgaria Net</v>
          </cell>
          <cell r="N349" t="str">
            <v>Eurobroker</v>
          </cell>
          <cell r="O349" t="str">
            <v>Varna OOD</v>
          </cell>
          <cell r="P349" t="str">
            <v>Troyan OOD</v>
          </cell>
          <cell r="Q349" t="str">
            <v>Sofia OOD</v>
          </cell>
          <cell r="R349" t="str">
            <v>Dobrich OOD</v>
          </cell>
          <cell r="S349" t="str">
            <v>Haskovo OOD</v>
          </cell>
          <cell r="T349" t="str">
            <v>Bulgaria Stroyinvest</v>
          </cell>
          <cell r="U349" t="str">
            <v>Plovdiv OOD</v>
          </cell>
          <cell r="V349" t="str">
            <v>VPF Metalurg</v>
          </cell>
          <cell r="W349" t="str">
            <v>DPF Stroitel</v>
          </cell>
          <cell r="X349" t="str">
            <v>DPF Stroitel</v>
          </cell>
          <cell r="Y349" t="str">
            <v>Third parties</v>
          </cell>
          <cell r="AA349" t="str">
            <v>В абс. стойност:</v>
          </cell>
          <cell r="AB349" t="str">
            <v># shares</v>
          </cell>
        </row>
        <row r="350">
          <cell r="A350" t="str">
            <v>Ref.</v>
          </cell>
          <cell r="B350" t="str">
            <v>Притежавана компания</v>
          </cell>
        </row>
        <row r="351">
          <cell r="B351" t="str">
            <v>Allianz Bulgaria Holding</v>
          </cell>
          <cell r="L351">
            <v>9.1799285482299445E-2</v>
          </cell>
          <cell r="Z351">
            <v>9.1799285482299445E-2</v>
          </cell>
          <cell r="AA351">
            <v>1539500</v>
          </cell>
          <cell r="AB351">
            <v>3079000</v>
          </cell>
        </row>
        <row r="352">
          <cell r="B352" t="str">
            <v>ZPAD</v>
          </cell>
          <cell r="D352">
            <v>0.69550249584026624</v>
          </cell>
          <cell r="Z352">
            <v>0.69550249584026624</v>
          </cell>
          <cell r="AA352">
            <v>6010000</v>
          </cell>
          <cell r="AB352">
            <v>1202000</v>
          </cell>
        </row>
        <row r="353">
          <cell r="B353" t="str">
            <v>Allianz Bulgaria Zhivot</v>
          </cell>
          <cell r="D353">
            <v>0.8899960317460317</v>
          </cell>
          <cell r="Z353">
            <v>0.8899960317460317</v>
          </cell>
          <cell r="AA353">
            <v>2016000</v>
          </cell>
          <cell r="AB353">
            <v>240000</v>
          </cell>
        </row>
        <row r="354">
          <cell r="B354" t="str">
            <v>ZAD Energia</v>
          </cell>
          <cell r="D354">
            <v>0.5</v>
          </cell>
          <cell r="Z354">
            <v>0.5</v>
          </cell>
          <cell r="AA354">
            <v>3600000</v>
          </cell>
          <cell r="AB354">
            <v>1000000</v>
          </cell>
        </row>
        <row r="355">
          <cell r="B355" t="str">
            <v>TB Bulgaria Invest AD</v>
          </cell>
          <cell r="D355">
            <v>0.7926195652173913</v>
          </cell>
          <cell r="Z355">
            <v>0.7926195652173913</v>
          </cell>
          <cell r="AA355">
            <v>11500000</v>
          </cell>
          <cell r="AB355">
            <v>11500000</v>
          </cell>
        </row>
        <row r="356">
          <cell r="B356" t="str">
            <v>Allianz Bulgaria VPF</v>
          </cell>
          <cell r="D356">
            <v>0.99999499999999997</v>
          </cell>
          <cell r="M356">
            <v>1.0000000000000001E-5</v>
          </cell>
          <cell r="Y356">
            <v>0</v>
          </cell>
          <cell r="Z356">
            <v>1.000005</v>
          </cell>
          <cell r="AA356">
            <v>100000</v>
          </cell>
          <cell r="AB356" t="e">
            <v>#DIV/0!</v>
          </cell>
        </row>
        <row r="357">
          <cell r="A357" t="str">
            <v>F100</v>
          </cell>
          <cell r="B357" t="str">
            <v>Energy Ins PF</v>
          </cell>
          <cell r="D357">
            <v>0.4</v>
          </cell>
          <cell r="G357">
            <v>0.1</v>
          </cell>
          <cell r="M357">
            <v>0.05</v>
          </cell>
          <cell r="Y357">
            <v>0.45</v>
          </cell>
          <cell r="Z357">
            <v>1</v>
          </cell>
          <cell r="AA357">
            <v>100000</v>
          </cell>
          <cell r="AB357">
            <v>200000</v>
          </cell>
        </row>
        <row r="358">
          <cell r="B358" t="str">
            <v>V Transport PF</v>
          </cell>
          <cell r="D358">
            <v>0.99999000000000005</v>
          </cell>
          <cell r="M358">
            <v>1.0000000000000001E-5</v>
          </cell>
          <cell r="Z358">
            <v>1</v>
          </cell>
          <cell r="AA358">
            <v>100000</v>
          </cell>
          <cell r="AB358">
            <v>100000</v>
          </cell>
        </row>
        <row r="359">
          <cell r="B359" t="str">
            <v>D&amp;D Cie</v>
          </cell>
          <cell r="D359">
            <v>0.97732014877982398</v>
          </cell>
          <cell r="M359">
            <v>2.2226254195772477E-3</v>
          </cell>
          <cell r="Z359">
            <v>0.97954277419940128</v>
          </cell>
          <cell r="AA359">
            <v>2204600</v>
          </cell>
          <cell r="AB359">
            <v>2204600</v>
          </cell>
        </row>
        <row r="360">
          <cell r="B360" t="str">
            <v>Bulgaria Net</v>
          </cell>
          <cell r="D360">
            <v>0.76478999999999997</v>
          </cell>
          <cell r="J360">
            <v>7.2499999999999995E-2</v>
          </cell>
          <cell r="L360">
            <v>3.0000000000000001E-3</v>
          </cell>
          <cell r="Z360">
            <v>0.84028999999999998</v>
          </cell>
          <cell r="AA360">
            <v>100000</v>
          </cell>
          <cell r="AB360" t="e">
            <v>#DIV/0!</v>
          </cell>
        </row>
        <row r="361">
          <cell r="B361" t="str">
            <v>Eurobroker</v>
          </cell>
          <cell r="Z361">
            <v>0</v>
          </cell>
          <cell r="AB361" t="e">
            <v>#DIV/0!</v>
          </cell>
        </row>
        <row r="362">
          <cell r="B362" t="str">
            <v>Varna OOD</v>
          </cell>
          <cell r="D362">
            <v>0.51</v>
          </cell>
          <cell r="Z362">
            <v>0.51</v>
          </cell>
          <cell r="AA362">
            <v>5000</v>
          </cell>
          <cell r="AB362" t="e">
            <v>#DIV/0!</v>
          </cell>
        </row>
        <row r="363">
          <cell r="B363" t="str">
            <v>Troyan OOD</v>
          </cell>
          <cell r="D363">
            <v>0.5</v>
          </cell>
          <cell r="Z363">
            <v>0.5</v>
          </cell>
          <cell r="AA363">
            <v>5000</v>
          </cell>
          <cell r="AB363" t="e">
            <v>#DIV/0!</v>
          </cell>
        </row>
        <row r="364">
          <cell r="A364" t="str">
            <v>R72</v>
          </cell>
          <cell r="B364" t="str">
            <v>Sofia OOD</v>
          </cell>
          <cell r="D364">
            <v>0.6</v>
          </cell>
          <cell r="Z364">
            <v>0.6</v>
          </cell>
          <cell r="AA364">
            <v>5000</v>
          </cell>
          <cell r="AB364" t="e">
            <v>#DIV/0!</v>
          </cell>
        </row>
        <row r="365">
          <cell r="A365" t="str">
            <v>Q73</v>
          </cell>
          <cell r="B365" t="str">
            <v>Dobrich OOD</v>
          </cell>
          <cell r="D365">
            <v>0.68</v>
          </cell>
          <cell r="Y365">
            <v>0.32</v>
          </cell>
          <cell r="Z365">
            <v>1</v>
          </cell>
          <cell r="AA365">
            <v>5000</v>
          </cell>
          <cell r="AB365" t="e">
            <v>#DIV/0!</v>
          </cell>
        </row>
        <row r="366">
          <cell r="B366" t="str">
            <v>Haskovo OOD</v>
          </cell>
          <cell r="D366">
            <v>0.52500000000000002</v>
          </cell>
          <cell r="Z366">
            <v>0.52500000000000002</v>
          </cell>
          <cell r="AA366">
            <v>5000</v>
          </cell>
          <cell r="AB366" t="e">
            <v>#DIV/0!</v>
          </cell>
        </row>
        <row r="367">
          <cell r="B367" t="str">
            <v>Bulgaria Stroyinvest</v>
          </cell>
          <cell r="Z367">
            <v>0</v>
          </cell>
          <cell r="AB367" t="e">
            <v>#DIV/0!</v>
          </cell>
        </row>
        <row r="368">
          <cell r="B368" t="str">
            <v>Plovdiv OOD</v>
          </cell>
          <cell r="Z368">
            <v>0</v>
          </cell>
          <cell r="AB368" t="e">
            <v>#DIV/0!</v>
          </cell>
        </row>
        <row r="369">
          <cell r="B369" t="str">
            <v>VPF Metalurg</v>
          </cell>
          <cell r="Z369">
            <v>0</v>
          </cell>
          <cell r="AB369" t="e">
            <v>#DIV/0!</v>
          </cell>
        </row>
        <row r="370">
          <cell r="B370" t="str">
            <v>DPF Stroitel</v>
          </cell>
          <cell r="Z370">
            <v>0</v>
          </cell>
          <cell r="AA370">
            <v>5000</v>
          </cell>
          <cell r="AB370" t="e">
            <v>#DIV/0!</v>
          </cell>
        </row>
        <row r="371">
          <cell r="B371" t="str">
            <v>Bourgas OOD</v>
          </cell>
          <cell r="M371">
            <v>0.7</v>
          </cell>
          <cell r="Y371">
            <v>0.3</v>
          </cell>
          <cell r="Z371">
            <v>1</v>
          </cell>
          <cell r="AA371">
            <v>5000</v>
          </cell>
          <cell r="AB371">
            <v>500</v>
          </cell>
        </row>
        <row r="372">
          <cell r="B372" t="str">
            <v>Third parties</v>
          </cell>
          <cell r="Z372">
            <v>0</v>
          </cell>
        </row>
        <row r="374">
          <cell r="A374">
            <v>14</v>
          </cell>
          <cell r="B374" t="str">
            <v>Вземания / задължения за дивиденти</v>
          </cell>
          <cell r="I374" t="str">
            <v>В.4. / B.5.</v>
          </cell>
        </row>
        <row r="375">
          <cell r="B375" t="str">
            <v>Dividends receivable / payable</v>
          </cell>
          <cell r="I375" t="str">
            <v>В.4. / B.5.</v>
          </cell>
        </row>
        <row r="376">
          <cell r="D376" t="str">
            <v>A92</v>
          </cell>
        </row>
        <row r="377">
          <cell r="C377" t="str">
            <v>Вземания на</v>
          </cell>
          <cell r="D377" t="str">
            <v>Allianz Bulgaria Holding</v>
          </cell>
          <cell r="E377" t="str">
            <v>ZPAD</v>
          </cell>
          <cell r="F377" t="str">
            <v>Allianz Bulgaria Zhivot</v>
          </cell>
          <cell r="G377" t="str">
            <v>ZAD Energia</v>
          </cell>
          <cell r="H377" t="str">
            <v>TB Bulgaria Invest AD</v>
          </cell>
          <cell r="I377" t="str">
            <v>Allianz Bulgaria VPF</v>
          </cell>
          <cell r="J377" t="str">
            <v>Energy Ins PF</v>
          </cell>
          <cell r="K377" t="str">
            <v>V Transport PF</v>
          </cell>
          <cell r="L377" t="str">
            <v>D&amp;D Cie</v>
          </cell>
          <cell r="M377" t="str">
            <v>Bulgaria Net</v>
          </cell>
          <cell r="N377" t="str">
            <v>Eurobroker</v>
          </cell>
          <cell r="O377" t="str">
            <v>Varna OOD</v>
          </cell>
          <cell r="P377" t="str">
            <v>Troyan OOD</v>
          </cell>
          <cell r="Q377" t="str">
            <v>Sofia OOD</v>
          </cell>
          <cell r="R377" t="str">
            <v>Dobrich OOD</v>
          </cell>
          <cell r="S377" t="str">
            <v>Haskovo OOD</v>
          </cell>
          <cell r="T377" t="str">
            <v>Bulgaria Stroyinvest</v>
          </cell>
          <cell r="U377" t="str">
            <v>Plovdiv OOD</v>
          </cell>
          <cell r="V377" t="str">
            <v>VPF Metalurg</v>
          </cell>
          <cell r="W377" t="str">
            <v>ALLIANZ GERMANY</v>
          </cell>
        </row>
        <row r="378">
          <cell r="A378" t="str">
            <v>Ref.</v>
          </cell>
          <cell r="B378" t="str">
            <v>Задължения от</v>
          </cell>
        </row>
        <row r="379">
          <cell r="B379" t="str">
            <v>Allianz Bulgaria Holding</v>
          </cell>
          <cell r="X379">
            <v>0</v>
          </cell>
        </row>
        <row r="380">
          <cell r="B380" t="str">
            <v>ZPAD</v>
          </cell>
          <cell r="X380">
            <v>0</v>
          </cell>
        </row>
        <row r="381">
          <cell r="B381" t="str">
            <v>Allianz Bulgaria Zhivot</v>
          </cell>
          <cell r="X381">
            <v>0</v>
          </cell>
        </row>
        <row r="382">
          <cell r="B382" t="str">
            <v>ZAD Energia</v>
          </cell>
          <cell r="D382">
            <v>1976</v>
          </cell>
          <cell r="X382">
            <v>1976</v>
          </cell>
        </row>
        <row r="383">
          <cell r="B383" t="str">
            <v>TB Bulgaria Invest AD</v>
          </cell>
          <cell r="X383">
            <v>0</v>
          </cell>
        </row>
        <row r="384">
          <cell r="B384" t="str">
            <v>Allianz Bulgaria VPF</v>
          </cell>
          <cell r="X384">
            <v>0</v>
          </cell>
        </row>
        <row r="385">
          <cell r="B385" t="str">
            <v>Energy Ins PF</v>
          </cell>
          <cell r="X385">
            <v>0</v>
          </cell>
        </row>
        <row r="386">
          <cell r="B386" t="str">
            <v>V Transport PF</v>
          </cell>
          <cell r="X386">
            <v>0</v>
          </cell>
        </row>
        <row r="387">
          <cell r="B387" t="str">
            <v>D&amp;D Cie</v>
          </cell>
          <cell r="D387">
            <v>21199</v>
          </cell>
          <cell r="X387">
            <v>21199</v>
          </cell>
        </row>
        <row r="388">
          <cell r="B388" t="str">
            <v>Bulgaria Net</v>
          </cell>
          <cell r="X388">
            <v>0</v>
          </cell>
        </row>
        <row r="389">
          <cell r="B389" t="str">
            <v>Eurobroker</v>
          </cell>
          <cell r="X389">
            <v>0</v>
          </cell>
        </row>
        <row r="390">
          <cell r="B390" t="str">
            <v>Varna OOD</v>
          </cell>
          <cell r="X390">
            <v>0</v>
          </cell>
        </row>
        <row r="391">
          <cell r="B391" t="str">
            <v>Troyan OOD</v>
          </cell>
          <cell r="X391">
            <v>0</v>
          </cell>
        </row>
        <row r="392">
          <cell r="B392" t="str">
            <v>Sofia OOD</v>
          </cell>
          <cell r="X392">
            <v>0</v>
          </cell>
        </row>
        <row r="393">
          <cell r="B393" t="str">
            <v>Dobrich OOD</v>
          </cell>
          <cell r="X393">
            <v>0</v>
          </cell>
        </row>
        <row r="394">
          <cell r="B394" t="str">
            <v>Haskovo OOD</v>
          </cell>
          <cell r="X394">
            <v>0</v>
          </cell>
        </row>
        <row r="395">
          <cell r="B395" t="str">
            <v>Bulgaria Stroyinvest</v>
          </cell>
          <cell r="X395">
            <v>0</v>
          </cell>
        </row>
        <row r="396">
          <cell r="B396" t="str">
            <v>Plovdiv OOD</v>
          </cell>
          <cell r="X396">
            <v>0</v>
          </cell>
        </row>
        <row r="397">
          <cell r="B397" t="str">
            <v>VPF Metalurg</v>
          </cell>
          <cell r="X397">
            <v>0</v>
          </cell>
        </row>
        <row r="398">
          <cell r="B398" t="str">
            <v>ALLIANZ GERMANY</v>
          </cell>
          <cell r="D398">
            <v>25972</v>
          </cell>
          <cell r="X398">
            <v>25972</v>
          </cell>
        </row>
        <row r="506">
          <cell r="A506">
            <v>19</v>
          </cell>
          <cell r="B506" t="str">
            <v>Вземания / задължения от други дейности</v>
          </cell>
          <cell r="I506" t="str">
            <v>В.10.</v>
          </cell>
        </row>
        <row r="507">
          <cell r="B507" t="str">
            <v>Receivables / payables from other operations</v>
          </cell>
        </row>
        <row r="508">
          <cell r="J508" t="str">
            <v>F92</v>
          </cell>
          <cell r="K508" t="str">
            <v>H93</v>
          </cell>
          <cell r="M508" t="str">
            <v>I83</v>
          </cell>
        </row>
        <row r="509">
          <cell r="C509" t="str">
            <v xml:space="preserve">Вземания на </v>
          </cell>
          <cell r="D509" t="str">
            <v>Allianz Bulgaria Holding</v>
          </cell>
          <cell r="E509" t="str">
            <v>ZPAD</v>
          </cell>
          <cell r="F509" t="str">
            <v>Allianz Bulgaria Zhivot</v>
          </cell>
          <cell r="G509" t="str">
            <v>ZAD Energia</v>
          </cell>
          <cell r="H509" t="str">
            <v>TB Bulgaria Invest AD</v>
          </cell>
          <cell r="I509" t="str">
            <v>Allianz Bulgaria VPF</v>
          </cell>
          <cell r="J509" t="str">
            <v>Energy Ins PF</v>
          </cell>
          <cell r="K509" t="str">
            <v>V Transport PF</v>
          </cell>
          <cell r="L509" t="str">
            <v>D&amp;D Cie</v>
          </cell>
          <cell r="M509" t="str">
            <v>Bulgaria Net</v>
          </cell>
          <cell r="N509" t="str">
            <v>Eurobroker</v>
          </cell>
          <cell r="O509" t="str">
            <v>Varna OOD</v>
          </cell>
          <cell r="P509" t="str">
            <v>Troyan OOD</v>
          </cell>
          <cell r="Q509" t="str">
            <v>Sofia OOD</v>
          </cell>
          <cell r="R509" t="str">
            <v>Dobrich OOD</v>
          </cell>
          <cell r="S509" t="str">
            <v>Haskovo OOD</v>
          </cell>
          <cell r="T509" t="str">
            <v>Bulgaria Stroyinvest</v>
          </cell>
          <cell r="U509" t="str">
            <v>Plovdiv OOD</v>
          </cell>
          <cell r="V509" t="str">
            <v>VPF Metalurg</v>
          </cell>
          <cell r="W509" t="str">
            <v>VPF Stroitel</v>
          </cell>
        </row>
        <row r="510">
          <cell r="A510" t="str">
            <v>Ref.</v>
          </cell>
          <cell r="B510" t="str">
            <v>Задължения на</v>
          </cell>
        </row>
        <row r="511">
          <cell r="B511" t="str">
            <v>Allianz Bulgaria Holding</v>
          </cell>
          <cell r="X511">
            <v>0</v>
          </cell>
        </row>
        <row r="512">
          <cell r="B512" t="str">
            <v>ZPAD</v>
          </cell>
          <cell r="X512">
            <v>0</v>
          </cell>
        </row>
        <row r="513">
          <cell r="B513" t="str">
            <v>Allianz Bulgaria Zhivot</v>
          </cell>
          <cell r="X513">
            <v>0</v>
          </cell>
        </row>
        <row r="514">
          <cell r="B514" t="str">
            <v>ZAD Energia</v>
          </cell>
          <cell r="M514">
            <v>93000</v>
          </cell>
          <cell r="X514">
            <v>93000</v>
          </cell>
        </row>
        <row r="515">
          <cell r="B515" t="str">
            <v>TB Bulgaria Invest AD</v>
          </cell>
          <cell r="J515">
            <v>29000</v>
          </cell>
          <cell r="K515">
            <v>123000</v>
          </cell>
          <cell r="X515">
            <v>152000</v>
          </cell>
        </row>
        <row r="516">
          <cell r="B516" t="str">
            <v>Allianz Bulgaria VPF</v>
          </cell>
          <cell r="J516">
            <v>44000</v>
          </cell>
          <cell r="X516">
            <v>44000</v>
          </cell>
        </row>
        <row r="517">
          <cell r="A517" t="str">
            <v>F92</v>
          </cell>
          <cell r="B517" t="str">
            <v>Energy Ins PF</v>
          </cell>
          <cell r="O517">
            <v>1000</v>
          </cell>
          <cell r="X517">
            <v>1000</v>
          </cell>
        </row>
        <row r="518">
          <cell r="A518" t="str">
            <v>H93</v>
          </cell>
          <cell r="B518" t="str">
            <v>V Transport PF</v>
          </cell>
          <cell r="I518">
            <v>5000</v>
          </cell>
          <cell r="X518">
            <v>5000</v>
          </cell>
        </row>
        <row r="519">
          <cell r="A519" t="str">
            <v>K83</v>
          </cell>
          <cell r="B519" t="str">
            <v>D&amp;D Cie</v>
          </cell>
          <cell r="I519">
            <v>72929</v>
          </cell>
          <cell r="X519">
            <v>72929</v>
          </cell>
        </row>
        <row r="520">
          <cell r="A520" t="str">
            <v>I83</v>
          </cell>
          <cell r="B520" t="str">
            <v>Bulgaria Net</v>
          </cell>
          <cell r="I520">
            <v>2000</v>
          </cell>
          <cell r="X520">
            <v>2000</v>
          </cell>
        </row>
        <row r="521">
          <cell r="B521" t="str">
            <v>Eurobroker</v>
          </cell>
          <cell r="X521">
            <v>0</v>
          </cell>
        </row>
        <row r="522">
          <cell r="B522" t="str">
            <v>Varna OOD</v>
          </cell>
          <cell r="X522">
            <v>0</v>
          </cell>
        </row>
        <row r="523">
          <cell r="B523" t="str">
            <v>Troyan OOD</v>
          </cell>
          <cell r="X523">
            <v>0</v>
          </cell>
        </row>
        <row r="524">
          <cell r="B524" t="str">
            <v>Sofia OOD</v>
          </cell>
          <cell r="X524">
            <v>0</v>
          </cell>
        </row>
        <row r="525">
          <cell r="A525" t="str">
            <v>Q80</v>
          </cell>
          <cell r="B525" t="str">
            <v>Dobrich OOD</v>
          </cell>
          <cell r="E525">
            <v>84152</v>
          </cell>
          <cell r="F525">
            <v>4373</v>
          </cell>
          <cell r="I525">
            <v>289</v>
          </cell>
          <cell r="J525">
            <v>4318</v>
          </cell>
          <cell r="K525">
            <v>63</v>
          </cell>
          <cell r="W525">
            <v>1</v>
          </cell>
          <cell r="X525">
            <v>93196</v>
          </cell>
        </row>
        <row r="526">
          <cell r="B526" t="str">
            <v>Haskovo OOD</v>
          </cell>
          <cell r="X526">
            <v>0</v>
          </cell>
        </row>
        <row r="527">
          <cell r="B527" t="str">
            <v>Bulgaria Stroyinvest</v>
          </cell>
          <cell r="X527">
            <v>0</v>
          </cell>
        </row>
        <row r="528">
          <cell r="B528" t="str">
            <v>Plovdiv OOD</v>
          </cell>
          <cell r="X528">
            <v>0</v>
          </cell>
        </row>
        <row r="529">
          <cell r="B529" t="str">
            <v>VPF Metalurg</v>
          </cell>
          <cell r="X529">
            <v>0</v>
          </cell>
        </row>
        <row r="530">
          <cell r="B530" t="str">
            <v>DPF Stroitel</v>
          </cell>
          <cell r="X530">
            <v>0</v>
          </cell>
        </row>
        <row r="531">
          <cell r="B531" t="str">
            <v>Total:</v>
          </cell>
          <cell r="D531">
            <v>0</v>
          </cell>
          <cell r="E531">
            <v>84152</v>
          </cell>
          <cell r="F531">
            <v>4373</v>
          </cell>
          <cell r="G531">
            <v>0</v>
          </cell>
          <cell r="H531">
            <v>0</v>
          </cell>
          <cell r="I531">
            <v>80218</v>
          </cell>
          <cell r="J531">
            <v>77318</v>
          </cell>
          <cell r="K531">
            <v>123063</v>
          </cell>
          <cell r="L531">
            <v>0</v>
          </cell>
          <cell r="M531">
            <v>93000</v>
          </cell>
          <cell r="N531">
            <v>0</v>
          </cell>
          <cell r="O531">
            <v>1000</v>
          </cell>
          <cell r="P531">
            <v>0</v>
          </cell>
          <cell r="Q531">
            <v>0</v>
          </cell>
          <cell r="R531">
            <v>0</v>
          </cell>
          <cell r="S531">
            <v>0</v>
          </cell>
          <cell r="T531">
            <v>0</v>
          </cell>
          <cell r="U531">
            <v>0</v>
          </cell>
          <cell r="V531">
            <v>0</v>
          </cell>
          <cell r="W531">
            <v>1</v>
          </cell>
        </row>
        <row r="533">
          <cell r="A533">
            <v>20</v>
          </cell>
          <cell r="B533" t="str">
            <v>Банкови салда с ТБ България Инвест АД</v>
          </cell>
          <cell r="I533" t="str">
            <v>В.13.</v>
          </cell>
        </row>
        <row r="534">
          <cell r="B534" t="str">
            <v>Bank balances with TB Bulgaria Invest</v>
          </cell>
          <cell r="I534" t="str">
            <v>В.13.</v>
          </cell>
        </row>
        <row r="536">
          <cell r="C536" t="str">
            <v>Привлечени средства от</v>
          </cell>
          <cell r="D536" t="str">
            <v>Allianz Bulgaria Holding</v>
          </cell>
          <cell r="E536" t="str">
            <v>ZPAD</v>
          </cell>
          <cell r="F536" t="str">
            <v>Allianz Bulgaria Zhivot</v>
          </cell>
          <cell r="G536" t="str">
            <v>ZAD Energia</v>
          </cell>
          <cell r="H536" t="str">
            <v>TB Bulgaria Invest AD</v>
          </cell>
          <cell r="I536" t="str">
            <v>Allianz Bulgaria VPF</v>
          </cell>
          <cell r="J536" t="str">
            <v>Energy Ins PF</v>
          </cell>
          <cell r="K536" t="str">
            <v>V Transport PF</v>
          </cell>
          <cell r="L536" t="str">
            <v>D&amp;D Cie</v>
          </cell>
          <cell r="M536" t="str">
            <v>Bulgaria Net</v>
          </cell>
          <cell r="N536" t="str">
            <v>Eurobroker</v>
          </cell>
          <cell r="O536" t="str">
            <v>Varna OOD</v>
          </cell>
          <cell r="P536" t="str">
            <v>Troyan OOD</v>
          </cell>
          <cell r="Q536" t="str">
            <v>Sofia OOD</v>
          </cell>
          <cell r="R536" t="str">
            <v>Dobrich OOD</v>
          </cell>
          <cell r="S536" t="str">
            <v>Haskovo OOD</v>
          </cell>
          <cell r="T536" t="str">
            <v>Bulgaria Stroyinvest</v>
          </cell>
          <cell r="U536" t="str">
            <v>Plovdiv OOD</v>
          </cell>
          <cell r="V536" t="str">
            <v>VPF Metalurg</v>
          </cell>
          <cell r="W536" t="str">
            <v>DPF Stroitel</v>
          </cell>
        </row>
        <row r="537">
          <cell r="A537" t="str">
            <v>Ref.</v>
          </cell>
          <cell r="B537" t="str">
            <v>Банкови салда на</v>
          </cell>
        </row>
        <row r="538">
          <cell r="A538" t="str">
            <v>A93</v>
          </cell>
          <cell r="B538" t="str">
            <v>Allianz Bulgaria Holding</v>
          </cell>
          <cell r="H538">
            <v>64743</v>
          </cell>
          <cell r="X538">
            <v>64743</v>
          </cell>
        </row>
        <row r="539">
          <cell r="B539" t="str">
            <v>ZPAD</v>
          </cell>
          <cell r="X539">
            <v>0</v>
          </cell>
        </row>
        <row r="540">
          <cell r="B540" t="str">
            <v>Allianz Bulgaria Zhivot</v>
          </cell>
          <cell r="X540">
            <v>0</v>
          </cell>
        </row>
        <row r="541">
          <cell r="B541" t="str">
            <v>ZAD Energia</v>
          </cell>
          <cell r="X541">
            <v>0</v>
          </cell>
        </row>
        <row r="542">
          <cell r="B542" t="str">
            <v>TB Bulgaria Invest AD</v>
          </cell>
          <cell r="X542">
            <v>0</v>
          </cell>
        </row>
        <row r="543">
          <cell r="B543" t="str">
            <v>Allianz Bulgaria VPF</v>
          </cell>
          <cell r="X543">
            <v>0</v>
          </cell>
        </row>
        <row r="544">
          <cell r="A544" t="str">
            <v>F95</v>
          </cell>
          <cell r="B544" t="str">
            <v>Energy Ins PF</v>
          </cell>
          <cell r="H544">
            <v>7161082</v>
          </cell>
          <cell r="X544">
            <v>7161082</v>
          </cell>
        </row>
        <row r="545">
          <cell r="A545" t="str">
            <v>H96</v>
          </cell>
          <cell r="B545" t="str">
            <v>V Transport PF</v>
          </cell>
          <cell r="H545">
            <v>719074</v>
          </cell>
          <cell r="X545">
            <v>719074</v>
          </cell>
        </row>
        <row r="546">
          <cell r="A546" t="str">
            <v>K84</v>
          </cell>
          <cell r="B546" t="str">
            <v>D&amp;D Cie</v>
          </cell>
          <cell r="H546">
            <v>29089</v>
          </cell>
          <cell r="X546">
            <v>29089</v>
          </cell>
        </row>
        <row r="547">
          <cell r="A547" t="str">
            <v>I84</v>
          </cell>
          <cell r="B547" t="str">
            <v>Bulgaria Net</v>
          </cell>
          <cell r="H547">
            <v>294232</v>
          </cell>
          <cell r="X547">
            <v>294232</v>
          </cell>
        </row>
        <row r="548">
          <cell r="B548" t="str">
            <v>Eurobroker</v>
          </cell>
          <cell r="X548">
            <v>0</v>
          </cell>
        </row>
        <row r="549">
          <cell r="B549" t="str">
            <v>Varna OOD</v>
          </cell>
          <cell r="X549">
            <v>0</v>
          </cell>
        </row>
        <row r="550">
          <cell r="B550" t="str">
            <v>Troyan OOD</v>
          </cell>
          <cell r="X550">
            <v>0</v>
          </cell>
        </row>
        <row r="551">
          <cell r="A551" t="str">
            <v>R73</v>
          </cell>
          <cell r="B551" t="str">
            <v>Sofia OOD</v>
          </cell>
          <cell r="H551">
            <v>82838</v>
          </cell>
          <cell r="X551">
            <v>82838</v>
          </cell>
        </row>
        <row r="552">
          <cell r="B552" t="str">
            <v>Dobrich OOD</v>
          </cell>
          <cell r="X552">
            <v>0</v>
          </cell>
        </row>
        <row r="553">
          <cell r="B553" t="str">
            <v>Haskovo OOD</v>
          </cell>
          <cell r="X553">
            <v>0</v>
          </cell>
        </row>
        <row r="554">
          <cell r="B554" t="str">
            <v>Bulgaria Stroyinvest</v>
          </cell>
          <cell r="X554">
            <v>0</v>
          </cell>
        </row>
        <row r="555">
          <cell r="B555" t="str">
            <v>Plovdiv OOD</v>
          </cell>
          <cell r="X555">
            <v>0</v>
          </cell>
        </row>
        <row r="556">
          <cell r="B556" t="str">
            <v>VPF Metalurg</v>
          </cell>
          <cell r="X556">
            <v>0</v>
          </cell>
        </row>
        <row r="557">
          <cell r="B557" t="str">
            <v>DPF Stroitel</v>
          </cell>
          <cell r="X557">
            <v>0</v>
          </cell>
        </row>
        <row r="558">
          <cell r="B558" t="str">
            <v>Total:</v>
          </cell>
          <cell r="D558">
            <v>0</v>
          </cell>
          <cell r="E558">
            <v>0</v>
          </cell>
          <cell r="F558">
            <v>0</v>
          </cell>
          <cell r="G558">
            <v>0</v>
          </cell>
          <cell r="H558">
            <v>8351058</v>
          </cell>
          <cell r="I558">
            <v>0</v>
          </cell>
          <cell r="J558">
            <v>0</v>
          </cell>
          <cell r="K558">
            <v>0</v>
          </cell>
          <cell r="L558">
            <v>0</v>
          </cell>
          <cell r="M558">
            <v>0</v>
          </cell>
          <cell r="N558">
            <v>0</v>
          </cell>
          <cell r="O558">
            <v>0</v>
          </cell>
          <cell r="P558">
            <v>0</v>
          </cell>
          <cell r="Q558">
            <v>0</v>
          </cell>
          <cell r="R558">
            <v>0</v>
          </cell>
          <cell r="S558">
            <v>0</v>
          </cell>
          <cell r="T558">
            <v>0</v>
          </cell>
          <cell r="U558">
            <v>0</v>
          </cell>
          <cell r="V558">
            <v>0</v>
          </cell>
          <cell r="W558">
            <v>0</v>
          </cell>
        </row>
        <row r="560">
          <cell r="A560">
            <v>21</v>
          </cell>
          <cell r="B560" t="str">
            <v>Положителни / отрицателни курсови разлики от валута в ТБ България Инвест АД</v>
          </cell>
          <cell r="I560" t="str">
            <v>В.14.</v>
          </cell>
        </row>
        <row r="561">
          <cell r="B561" t="str">
            <v>Positive / negative currency exchange differences with TB Bulgaria Invest AD</v>
          </cell>
          <cell r="I561" t="str">
            <v>В.14.</v>
          </cell>
        </row>
        <row r="562">
          <cell r="M562" t="str">
            <v>I85</v>
          </cell>
        </row>
        <row r="563">
          <cell r="C563" t="str">
            <v>Нетни разходи за</v>
          </cell>
          <cell r="D563" t="str">
            <v>Allianz Bulgaria Holding</v>
          </cell>
          <cell r="E563" t="str">
            <v>ZPAD</v>
          </cell>
          <cell r="F563" t="str">
            <v>Allianz Bulgaria Zhivot</v>
          </cell>
          <cell r="G563" t="str">
            <v>ZAD Energia</v>
          </cell>
          <cell r="H563" t="str">
            <v>TB Bulgaria Invest AD</v>
          </cell>
          <cell r="I563" t="str">
            <v>Allianz Bulgaria VPF</v>
          </cell>
          <cell r="J563" t="str">
            <v>Energy Ins PF</v>
          </cell>
          <cell r="K563" t="str">
            <v>V Transport PF</v>
          </cell>
          <cell r="L563" t="str">
            <v>D&amp;D Cie</v>
          </cell>
          <cell r="M563" t="str">
            <v>Bulgaria Net</v>
          </cell>
          <cell r="N563" t="str">
            <v>Eurobroker</v>
          </cell>
          <cell r="O563" t="str">
            <v>Varna OOD</v>
          </cell>
          <cell r="P563" t="str">
            <v>Troyan OOD</v>
          </cell>
          <cell r="Q563" t="str">
            <v>Sofia OOD</v>
          </cell>
          <cell r="R563" t="str">
            <v>Dobrich OOD</v>
          </cell>
          <cell r="S563" t="str">
            <v>Haskovo OOD</v>
          </cell>
          <cell r="T563" t="str">
            <v>Bulgaria Stroyinvest</v>
          </cell>
          <cell r="U563" t="str">
            <v>Plovdiv OOD</v>
          </cell>
          <cell r="V563" t="str">
            <v>VPF Metalurg</v>
          </cell>
          <cell r="W563" t="str">
            <v>DPF Stroitel</v>
          </cell>
        </row>
        <row r="564">
          <cell r="A564" t="str">
            <v>Ref.</v>
          </cell>
          <cell r="B564" t="str">
            <v>Нетни приходи за</v>
          </cell>
        </row>
        <row r="565">
          <cell r="A565" t="str">
            <v>А94</v>
          </cell>
          <cell r="B565" t="str">
            <v>Allianz Bulgaria Holding</v>
          </cell>
          <cell r="H565">
            <v>-37</v>
          </cell>
          <cell r="K565">
            <v>-9908</v>
          </cell>
          <cell r="X565">
            <v>-9945</v>
          </cell>
        </row>
        <row r="566">
          <cell r="B566" t="str">
            <v>ZPAD</v>
          </cell>
          <cell r="X566">
            <v>0</v>
          </cell>
        </row>
        <row r="567">
          <cell r="B567" t="str">
            <v>Allianz Bulgaria Zhivot</v>
          </cell>
          <cell r="X567">
            <v>0</v>
          </cell>
        </row>
        <row r="568">
          <cell r="B568" t="str">
            <v>ZAD Energia</v>
          </cell>
          <cell r="X568">
            <v>0</v>
          </cell>
        </row>
        <row r="569">
          <cell r="B569" t="str">
            <v>TB Bulgaria Invest AD</v>
          </cell>
          <cell r="X569">
            <v>0</v>
          </cell>
        </row>
        <row r="570">
          <cell r="B570" t="str">
            <v>Allianz Bulgaria VPF</v>
          </cell>
          <cell r="X570">
            <v>0</v>
          </cell>
        </row>
        <row r="571">
          <cell r="B571" t="str">
            <v>Energy Ins PF</v>
          </cell>
          <cell r="X571">
            <v>0</v>
          </cell>
        </row>
        <row r="572">
          <cell r="A572" t="str">
            <v>H97</v>
          </cell>
          <cell r="B572" t="str">
            <v>V Transport PF</v>
          </cell>
          <cell r="H572">
            <v>-328</v>
          </cell>
          <cell r="X572">
            <v>-328</v>
          </cell>
        </row>
        <row r="573">
          <cell r="B573" t="str">
            <v>D&amp;D Cie</v>
          </cell>
          <cell r="X573">
            <v>0</v>
          </cell>
        </row>
        <row r="574">
          <cell r="A574" t="str">
            <v>I85</v>
          </cell>
          <cell r="B574" t="str">
            <v>Bulgaria Net</v>
          </cell>
          <cell r="H574">
            <v>-2952</v>
          </cell>
          <cell r="X574">
            <v>-2952</v>
          </cell>
        </row>
        <row r="575">
          <cell r="B575" t="str">
            <v>Eurobroker</v>
          </cell>
          <cell r="X575">
            <v>0</v>
          </cell>
        </row>
        <row r="576">
          <cell r="B576" t="str">
            <v>Varna OOD</v>
          </cell>
          <cell r="X576">
            <v>0</v>
          </cell>
        </row>
        <row r="577">
          <cell r="B577" t="str">
            <v>Troyan OOD</v>
          </cell>
          <cell r="X577">
            <v>0</v>
          </cell>
        </row>
        <row r="578">
          <cell r="B578" t="str">
            <v>Sofia OOD</v>
          </cell>
          <cell r="X578">
            <v>0</v>
          </cell>
        </row>
        <row r="579">
          <cell r="B579" t="str">
            <v>Dobrich OOD</v>
          </cell>
          <cell r="X579">
            <v>0</v>
          </cell>
        </row>
        <row r="580">
          <cell r="B580" t="str">
            <v>Haskovo OOD</v>
          </cell>
          <cell r="X580">
            <v>0</v>
          </cell>
        </row>
        <row r="581">
          <cell r="B581" t="str">
            <v>Bulgaria Stroyinvest</v>
          </cell>
          <cell r="X581">
            <v>0</v>
          </cell>
        </row>
        <row r="582">
          <cell r="B582" t="str">
            <v>Plovdiv OOD</v>
          </cell>
          <cell r="X582">
            <v>0</v>
          </cell>
        </row>
        <row r="583">
          <cell r="B583" t="str">
            <v>VPF Metalurg</v>
          </cell>
          <cell r="X583">
            <v>0</v>
          </cell>
        </row>
        <row r="584">
          <cell r="B584" t="str">
            <v>DPF Stroitel</v>
          </cell>
          <cell r="X584">
            <v>0</v>
          </cell>
        </row>
        <row r="585">
          <cell r="B585" t="str">
            <v>Total:</v>
          </cell>
          <cell r="D585">
            <v>0</v>
          </cell>
          <cell r="E585">
            <v>0</v>
          </cell>
          <cell r="F585">
            <v>0</v>
          </cell>
          <cell r="G585">
            <v>0</v>
          </cell>
          <cell r="H585">
            <v>-3317</v>
          </cell>
          <cell r="I585">
            <v>0</v>
          </cell>
          <cell r="J585">
            <v>0</v>
          </cell>
          <cell r="K585">
            <v>-9908</v>
          </cell>
          <cell r="L585">
            <v>0</v>
          </cell>
          <cell r="M585">
            <v>0</v>
          </cell>
          <cell r="N585">
            <v>0</v>
          </cell>
          <cell r="O585">
            <v>0</v>
          </cell>
          <cell r="P585">
            <v>0</v>
          </cell>
          <cell r="Q585">
            <v>0</v>
          </cell>
          <cell r="R585">
            <v>0</v>
          </cell>
          <cell r="S585">
            <v>0</v>
          </cell>
          <cell r="T585">
            <v>0</v>
          </cell>
          <cell r="U585">
            <v>0</v>
          </cell>
          <cell r="V585">
            <v>0</v>
          </cell>
          <cell r="W585">
            <v>0</v>
          </cell>
        </row>
        <row r="587">
          <cell r="A587">
            <v>22</v>
          </cell>
          <cell r="B587" t="str">
            <v>Печалби/загуби от продажби на ценни книжа в ТБ България Инвест АД</v>
          </cell>
          <cell r="I587" t="str">
            <v>В.15.</v>
          </cell>
        </row>
        <row r="588">
          <cell r="B588" t="str">
            <v>Gains/losses from sales of securities held at TB Bulgaria Invest AD</v>
          </cell>
          <cell r="I588" t="str">
            <v>В.15.</v>
          </cell>
        </row>
        <row r="590">
          <cell r="C590" t="str">
            <v>Нетни разходи за</v>
          </cell>
          <cell r="D590" t="str">
            <v>Allianz Bulgaria Holding</v>
          </cell>
          <cell r="E590" t="str">
            <v>ZPAD</v>
          </cell>
          <cell r="F590" t="str">
            <v>Allianz Bulgaria Zhivot</v>
          </cell>
          <cell r="G590" t="str">
            <v>ZAD Energia</v>
          </cell>
          <cell r="H590" t="str">
            <v>TB Bulgaria Invest AD</v>
          </cell>
          <cell r="I590" t="str">
            <v>Allianz Bulgaria VPF</v>
          </cell>
          <cell r="J590" t="str">
            <v>Energy Ins PF</v>
          </cell>
          <cell r="K590" t="str">
            <v>V Transport PF</v>
          </cell>
          <cell r="L590" t="str">
            <v>D&amp;D Cie</v>
          </cell>
          <cell r="M590" t="str">
            <v>Bulgaria Net</v>
          </cell>
          <cell r="N590" t="str">
            <v>Eurobroker</v>
          </cell>
          <cell r="O590" t="str">
            <v>Varna OOD</v>
          </cell>
          <cell r="P590" t="str">
            <v>Troyan OOD</v>
          </cell>
          <cell r="Q590" t="str">
            <v>Sofia OOD</v>
          </cell>
          <cell r="R590" t="str">
            <v>Dobrich OOD</v>
          </cell>
          <cell r="S590" t="str">
            <v>Haskovo OOD</v>
          </cell>
          <cell r="T590" t="str">
            <v>Bulgaria Stroyinvest</v>
          </cell>
          <cell r="U590" t="str">
            <v>Plovdiv OOD</v>
          </cell>
          <cell r="V590" t="str">
            <v>VPF Metalurg</v>
          </cell>
          <cell r="W590" t="str">
            <v>DPF Stroitel</v>
          </cell>
        </row>
        <row r="591">
          <cell r="A591" t="str">
            <v>Ref.</v>
          </cell>
          <cell r="B591" t="str">
            <v>Нетни приходи за</v>
          </cell>
        </row>
        <row r="592">
          <cell r="A592" t="str">
            <v>А95</v>
          </cell>
          <cell r="B592" t="str">
            <v>Allianz Bulgaria Holding</v>
          </cell>
          <cell r="H592">
            <v>3814</v>
          </cell>
          <cell r="X592">
            <v>3814</v>
          </cell>
        </row>
        <row r="593">
          <cell r="B593" t="str">
            <v>ZPAD</v>
          </cell>
          <cell r="X593">
            <v>0</v>
          </cell>
        </row>
        <row r="594">
          <cell r="B594" t="str">
            <v>Allianz Bulgaria Zhivot</v>
          </cell>
          <cell r="X594">
            <v>0</v>
          </cell>
        </row>
        <row r="595">
          <cell r="B595" t="str">
            <v>ZAD Energia</v>
          </cell>
          <cell r="X595">
            <v>0</v>
          </cell>
        </row>
        <row r="596">
          <cell r="B596" t="str">
            <v>TB Bulgaria Invest AD</v>
          </cell>
          <cell r="X596">
            <v>0</v>
          </cell>
        </row>
        <row r="597">
          <cell r="B597" t="str">
            <v>Allianz Bulgaria VPF</v>
          </cell>
          <cell r="X597">
            <v>0</v>
          </cell>
        </row>
        <row r="598">
          <cell r="A598" t="str">
            <v>F97</v>
          </cell>
          <cell r="B598" t="str">
            <v>Energy Ins PF</v>
          </cell>
          <cell r="H598">
            <v>50750</v>
          </cell>
          <cell r="X598">
            <v>50750</v>
          </cell>
        </row>
        <row r="599">
          <cell r="A599" t="str">
            <v>H98</v>
          </cell>
          <cell r="B599" t="str">
            <v>V Transport PF</v>
          </cell>
          <cell r="H599">
            <v>1209</v>
          </cell>
          <cell r="X599">
            <v>1209</v>
          </cell>
        </row>
        <row r="600">
          <cell r="A600" t="str">
            <v>K86</v>
          </cell>
          <cell r="B600" t="str">
            <v>D&amp;D Cie</v>
          </cell>
          <cell r="H600">
            <v>2295453</v>
          </cell>
          <cell r="X600">
            <v>2295453</v>
          </cell>
        </row>
        <row r="601">
          <cell r="B601" t="str">
            <v>Bulgaria Net</v>
          </cell>
          <cell r="X601">
            <v>0</v>
          </cell>
        </row>
        <row r="602">
          <cell r="B602" t="str">
            <v>Eurobroker</v>
          </cell>
          <cell r="X602">
            <v>0</v>
          </cell>
        </row>
        <row r="603">
          <cell r="B603" t="str">
            <v>Varna OOD</v>
          </cell>
          <cell r="X603">
            <v>0</v>
          </cell>
        </row>
        <row r="604">
          <cell r="B604" t="str">
            <v>Troyan OOD</v>
          </cell>
          <cell r="X604">
            <v>0</v>
          </cell>
        </row>
        <row r="605">
          <cell r="B605" t="str">
            <v>Sofia OOD</v>
          </cell>
          <cell r="X605">
            <v>0</v>
          </cell>
        </row>
        <row r="606">
          <cell r="B606" t="str">
            <v>Dobrich OOD</v>
          </cell>
          <cell r="X606">
            <v>0</v>
          </cell>
        </row>
        <row r="607">
          <cell r="B607" t="str">
            <v>Haskovo OOD</v>
          </cell>
          <cell r="X607">
            <v>0</v>
          </cell>
        </row>
        <row r="608">
          <cell r="B608" t="str">
            <v>Bulgaria Stroyinvest</v>
          </cell>
          <cell r="X608">
            <v>0</v>
          </cell>
        </row>
        <row r="609">
          <cell r="B609" t="str">
            <v>Plovdiv OOD</v>
          </cell>
          <cell r="X609">
            <v>0</v>
          </cell>
        </row>
        <row r="610">
          <cell r="B610" t="str">
            <v>VPF Metalurg</v>
          </cell>
          <cell r="X610">
            <v>0</v>
          </cell>
        </row>
        <row r="611">
          <cell r="B611" t="str">
            <v>DPF Stroitel</v>
          </cell>
          <cell r="X611">
            <v>0</v>
          </cell>
        </row>
        <row r="612">
          <cell r="B612" t="str">
            <v>Total:</v>
          </cell>
          <cell r="D612">
            <v>0</v>
          </cell>
          <cell r="E612">
            <v>0</v>
          </cell>
          <cell r="F612">
            <v>0</v>
          </cell>
          <cell r="G612">
            <v>0</v>
          </cell>
          <cell r="H612">
            <v>2351226</v>
          </cell>
          <cell r="I612">
            <v>0</v>
          </cell>
          <cell r="J612">
            <v>0</v>
          </cell>
          <cell r="K612">
            <v>0</v>
          </cell>
          <cell r="L612">
            <v>0</v>
          </cell>
          <cell r="M612">
            <v>0</v>
          </cell>
          <cell r="N612">
            <v>0</v>
          </cell>
          <cell r="O612">
            <v>0</v>
          </cell>
          <cell r="P612">
            <v>0</v>
          </cell>
          <cell r="Q612">
            <v>0</v>
          </cell>
          <cell r="R612">
            <v>0</v>
          </cell>
          <cell r="S612">
            <v>0</v>
          </cell>
          <cell r="T612">
            <v>0</v>
          </cell>
          <cell r="U612">
            <v>0</v>
          </cell>
          <cell r="V612">
            <v>0</v>
          </cell>
          <cell r="W612">
            <v>0</v>
          </cell>
        </row>
      </sheetData>
      <sheetData sheetId="1"/>
      <sheetData sheetId="2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losure"/>
      <sheetName val="PP&amp;E mvt for 2003"/>
      <sheetName val="Rollfwd 2 mths all"/>
      <sheetName val="PP&amp;E mvt for 2003 - ID"/>
      <sheetName val="Rollfwd 2 mths - ID"/>
      <sheetName val="Sample size calc"/>
      <sheetName val="Additions selection"/>
      <sheetName val="Additions test"/>
      <sheetName val="Disposals selection"/>
      <sheetName val="Disposals test"/>
      <sheetName val="Depreciation test"/>
      <sheetName val="Threshold Calc"/>
      <sheetName val="122"/>
      <sheetName val="123.4"/>
      <sheetName val="XREF"/>
      <sheetName val="Tickmarks"/>
      <sheetName val="PP&amp;E mvt PBC"/>
      <sheetName val="PP&amp;E mvt 2 mths PBC"/>
      <sheetName val="PP&amp;E mvt ID 2003 PBC"/>
      <sheetName val="PP&amp;E mvt 2 mths ID-PBC"/>
      <sheetName val="PP_E mvt for 2003"/>
      <sheetName val="Добыча нефти4"/>
      <sheetName val="Äîáû÷à íåôòè4"/>
      <sheetName val="FES"/>
      <sheetName val="Worksheet in 5650 PP&amp;E movement"/>
      <sheetName val="Форма2"/>
      <sheetName val="FA register"/>
      <sheetName val="Test of FA Installation"/>
      <sheetName val="Additions"/>
      <sheetName val="2.2 ОтклОТМ"/>
      <sheetName val="1.3.2 ОТМ"/>
      <sheetName val="Предпр"/>
      <sheetName val="ЦентрЗатр"/>
      <sheetName val="ЕдИзм"/>
      <sheetName val="L-1"/>
      <sheetName val="Собственный капитал"/>
      <sheetName val="Transportation Services"/>
      <sheetName val="Summary"/>
      <sheetName val="Workover service"/>
      <sheetName val="Utilities Expense"/>
      <sheetName val="Royalty"/>
      <sheetName val="14.1.2.2.(Услуги связи)"/>
      <sheetName val="7.1"/>
      <sheetName val="Def"/>
      <sheetName val="- 1 -"/>
      <sheetName val="ставки"/>
      <sheetName val="Данные"/>
      <sheetName val="Ôîðìà2"/>
      <sheetName val="Ñîáñòâåííûé êàïèòàë"/>
      <sheetName val="Inventory Count Sheet"/>
      <sheetName val="VLOOKUP"/>
      <sheetName val="INPUTMASTER"/>
      <sheetName val="Book Adjustments"/>
      <sheetName val="Notes IS"/>
      <sheetName val="TB"/>
      <sheetName val="Kas FA Movement"/>
      <sheetName val="InputTD"/>
      <sheetName val="Financial ratios А3"/>
      <sheetName val="00"/>
      <sheetName val="2005 Social"/>
      <sheetName val="MODEL500"/>
      <sheetName val="Depr"/>
      <sheetName val="2_Loans to customers"/>
      <sheetName val="July_03_Pg8"/>
      <sheetName val="9"/>
      <sheetName val="Movements"/>
      <sheetName val="Содержание"/>
      <sheetName val="C 25"/>
      <sheetName val="Info"/>
      <sheetName val="Data-in"/>
      <sheetName val="Movement"/>
      <sheetName val="P&amp;L"/>
      <sheetName val="Provisions"/>
      <sheetName val="9-1"/>
      <sheetName val="4"/>
      <sheetName val="1-1"/>
      <sheetName val="1"/>
      <sheetName val="Datasheet"/>
      <sheetName val="Capex"/>
      <sheetName val="Anlagevermögen"/>
      <sheetName val="Deferred tax"/>
      <sheetName val="Hidden"/>
      <sheetName val="IS"/>
      <sheetName val="Production_Ref Q-1-3"/>
      <sheetName val="FA Movement Kyrg"/>
      <sheetName val="ЛСЦ начисленное на 31.12.08"/>
      <sheetName val="ЛЛизинг начис. на 31.12.08"/>
      <sheetName val="GAAP TB 31.12.01  detail p&amp;l"/>
      <sheetName val="8082"/>
      <sheetName val="8145"/>
      <sheetName val="8200"/>
      <sheetName val="8113"/>
      <sheetName val="8140"/>
      <sheetName val="8070"/>
      <sheetName val="PL"/>
      <sheetName val="24"/>
      <sheetName val="8"/>
      <sheetName val="SE"/>
      <sheetName val="10"/>
      <sheetName val="7"/>
      <sheetName val="11"/>
      <sheetName val="12"/>
      <sheetName val="14"/>
      <sheetName val="16"/>
      <sheetName val="17"/>
      <sheetName val="23"/>
      <sheetName val="18"/>
      <sheetName val="6"/>
      <sheetName val="CFS"/>
      <sheetName val="21"/>
      <sheetName val="19"/>
      <sheetName val="breakdown"/>
      <sheetName val="FA depreciation"/>
      <sheetName val="консолид Нурсат"/>
      <sheetName val="General Assumptions"/>
      <sheetName val="Intercompany transactions"/>
      <sheetName val="TB-KZT"/>
      <sheetName val="TB USD"/>
      <sheetName val="Interco payables&amp;receivables"/>
      <sheetName val="1НК_объемы"/>
      <sheetName val="Control"/>
      <sheetName val="Dept"/>
      <sheetName val="$ IS"/>
      <sheetName val="Cur portion of L-t loans 2006"/>
      <sheetName val=""/>
      <sheetName val="BS"/>
      <sheetName val="Additions testing"/>
      <sheetName val="Movement schedule"/>
      <sheetName val="depreciation testing"/>
      <sheetName val="FA Movement "/>
      <sheetName val="Project Detail Inputs"/>
      <sheetName val="1NK"/>
      <sheetName val="FS"/>
      <sheetName val="Статьи"/>
      <sheetName val="100.00"/>
      <sheetName val="99累油"/>
      <sheetName val="SATIŞ LİTRE"/>
      <sheetName val="TL B.Y. DATA"/>
      <sheetName val="TL F.Y. DATA"/>
      <sheetName val="TL R.B.Y. DATA"/>
      <sheetName val="LTM"/>
      <sheetName val="CREDIT STATS"/>
      <sheetName val="DropZone"/>
      <sheetName val="Analitics"/>
      <sheetName val="B 1"/>
      <sheetName val="A 100"/>
      <sheetName val="Spreadsheet # 2"/>
      <sheetName val="КРАТКИЕ СВЕДЕНИЯ"/>
      <sheetName val="ФС-75"/>
      <sheetName val="ФСМн "/>
      <sheetName val="ФХ "/>
      <sheetName val="ФХС-40 "/>
      <sheetName val="ФХС-48 "/>
      <sheetName val="3НК"/>
      <sheetName val="Lookup"/>
      <sheetName val="DRILL"/>
      <sheetName val="Управление"/>
      <sheetName val="Historical cost"/>
    </sheetNames>
    <sheetDataSet>
      <sheetData sheetId="0" refreshError="1"/>
      <sheetData sheetId="1" refreshError="1">
        <row r="18">
          <cell r="R18">
            <v>-785</v>
          </cell>
        </row>
        <row r="19">
          <cell r="P19">
            <v>-534835</v>
          </cell>
        </row>
        <row r="25">
          <cell r="P25">
            <v>-24272</v>
          </cell>
        </row>
        <row r="26">
          <cell r="P26">
            <v>-8148</v>
          </cell>
        </row>
        <row r="46">
          <cell r="P46">
            <v>180009</v>
          </cell>
        </row>
        <row r="52">
          <cell r="P52">
            <v>18427</v>
          </cell>
        </row>
        <row r="53">
          <cell r="P53">
            <v>5489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 KAS"/>
      <sheetName val="CHECK IAS"/>
      <sheetName val="F100-Trial BS"/>
      <sheetName val="OpenBS"/>
      <sheetName val="F110-Trial IS"/>
      <sheetName val="F120-Off BS"/>
      <sheetName val="F2-BS"/>
      <sheetName val="F2-IS"/>
      <sheetName val="F2-CF"/>
      <sheetName val="F2-CFdiscl"/>
      <sheetName val="F2-SCC"/>
      <sheetName val="A 200"/>
      <sheetName val="A 210"/>
      <sheetName val="H"/>
      <sheetName val="I"/>
      <sheetName val="J"/>
      <sheetName val="K"/>
      <sheetName val="L"/>
      <sheetName val="M"/>
      <sheetName val="N"/>
      <sheetName val="O"/>
      <sheetName val="P-Prud"/>
      <sheetName val="P-30"/>
      <sheetName val="P-31"/>
      <sheetName val="129 Report"/>
      <sheetName val="PP&amp;E mvt for 2003"/>
      <sheetName val="fes"/>
      <sheetName val="600000"/>
      <sheetName val="700000"/>
      <sheetName val="700000 (общая)"/>
      <sheetName val="610000-783000"/>
      <sheetName val="Общий"/>
    </sheetNames>
    <sheetDataSet>
      <sheetData sheetId="0" refreshError="1"/>
      <sheetData sheetId="1" refreshError="1"/>
      <sheetData sheetId="2" refreshError="1">
        <row r="78">
          <cell r="B78" t="str">
            <v>Overdraft loans to clients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PAGE"/>
      <sheetName val="INSTRUCTIONS"/>
      <sheetName val="I. BALANCE SHEET"/>
      <sheetName val="II. PROFIT &amp; LOSS"/>
      <sheetName val="III. CASH FLOW"/>
      <sheetName val="IV. Stmt of GAINS &amp; LOSSES"/>
      <sheetName val="1. Cash"/>
      <sheetName val="2. Securities"/>
      <sheetName val="3a. Trade Rec."/>
      <sheetName val="3b. Financial &amp; Other Rec."/>
      <sheetName val="3c. Other Rec. Affiliates"/>
      <sheetName val="4. Inventories"/>
      <sheetName val="5. Fixed Assets"/>
      <sheetName val="6a. Liabilities"/>
      <sheetName val="7. Other Accr.,Liab."/>
      <sheetName val="7a. Other Liab. Affiliates"/>
      <sheetName val="9. Equity"/>
      <sheetName val="10. Sales"/>
      <sheetName val="11. Interest Exp.,Inc. "/>
      <sheetName val="12. Other Inc.,Exp."/>
      <sheetName val="13. Leasing"/>
      <sheetName val="14. Related Parties"/>
      <sheetName val="15. Foreign Exchange Income"/>
      <sheetName val="16. Gains Losses FA"/>
      <sheetName val="17. Restructuring"/>
      <sheetName val="F100-Trial BS"/>
      <sheetName val="Table"/>
      <sheetName val="Строки 20_21_27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COVER PAGE"/>
      <sheetName val="I. BALANCE SHEET"/>
      <sheetName val="II. PROFIT &amp; LOSS"/>
      <sheetName val="III. CASH FLOW"/>
      <sheetName val="IV. Stmt of GAINS &amp; LOSSES"/>
      <sheetName val="1. Cash"/>
      <sheetName val="2. Securities"/>
      <sheetName val="3a. Trade Rec."/>
      <sheetName val="3b. Financial &amp; Other Rec."/>
      <sheetName val="3c. Other Rec. Affiliates"/>
      <sheetName val="4. Inventories"/>
      <sheetName val="5. Fixed Assets"/>
      <sheetName val="6a. Liabilities"/>
      <sheetName val="7. Other Accr.,Liab."/>
      <sheetName val="7a. Other Liab. Affiliates"/>
      <sheetName val="9. Equity"/>
      <sheetName val="10. Sales"/>
      <sheetName val="11. Interest Exp.,Inc. "/>
      <sheetName val="12. Other Inc.,Exp."/>
      <sheetName val="13. Leasing"/>
      <sheetName val="14. Related Parties"/>
      <sheetName val="15. Foreign Exchange Income"/>
      <sheetName val="16. Gains Losses FA"/>
      <sheetName val="17. Restructuring"/>
      <sheetName val="Dictionaries"/>
      <sheetName val="Ф1"/>
      <sheetName val="12"/>
      <sheetName val="COVER_PAGE"/>
      <sheetName val="I__BALANCE_SHEET"/>
      <sheetName val="II__PROFIT_&amp;_LOSS"/>
      <sheetName val="III__CASH_FLOW"/>
      <sheetName val="IV__Stmt_of_GAINS_&amp;_LOSSES"/>
      <sheetName val="1__Cash"/>
      <sheetName val="2__Securities"/>
      <sheetName val="3a__Trade_Rec_"/>
      <sheetName val="3b__Financial_&amp;_Other_Rec_"/>
      <sheetName val="3c__Other_Rec__Affiliates"/>
      <sheetName val="4__Inventories"/>
      <sheetName val="5__Fixed_Assets"/>
      <sheetName val="6a__Liabilities"/>
      <sheetName val="7__Other_Accr_,Liab_"/>
      <sheetName val="7a__Other_Liab__Affiliates"/>
      <sheetName val="9__Equity"/>
      <sheetName val="10__Sales"/>
      <sheetName val="11__Interest_Exp_,Inc__"/>
      <sheetName val="12__Other_Inc_,Exp_"/>
      <sheetName val="13__Leasing"/>
      <sheetName val="14__Related_Parties"/>
      <sheetName val="15__Foreign_Exchange_Income"/>
      <sheetName val="16__Gains_Losses_FA"/>
      <sheetName val="17__Restructuring"/>
      <sheetName val="ЗАО_н.ит"/>
      <sheetName val="ЗАО_мес"/>
      <sheetName val="F100-Trial BS"/>
      <sheetName val="i-index"/>
      <sheetName val="годовой 2020"/>
      <sheetName val="Атрибуты товара"/>
      <sheetName val="Единицы измерения"/>
      <sheetName val="Способы закупок"/>
      <sheetName val="Основание из одного источника"/>
      <sheetName val="Приоритет закупок"/>
      <sheetName val="Классификатор стран"/>
      <sheetName val="годовой 2020 (2)"/>
      <sheetName val="Справочник Инкотермс"/>
      <sheetName val="Тип дней"/>
      <sheetName val="Вид предоплаты"/>
      <sheetName val="Вид промежуточного платежа"/>
      <sheetName val="Признак НДС"/>
      <sheetName val="Intercompany transactions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>
        <row r="110">
          <cell r="D110" t="str">
            <v>Заземление переносное</v>
          </cell>
        </row>
      </sheetData>
      <sheetData sheetId="57">
        <row r="110">
          <cell r="D110" t="str">
            <v>Заземление переносное</v>
          </cell>
        </row>
      </sheetData>
      <sheetData sheetId="58">
        <row r="110">
          <cell r="D110" t="str">
            <v>Заземление переносное</v>
          </cell>
        </row>
      </sheetData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-Index"/>
      <sheetName val="I-sum"/>
      <sheetName val="I-1"/>
      <sheetName val="I-29"/>
      <sheetName val="I-30"/>
      <sheetName val="I-40"/>
      <sheetName val="I-2"/>
      <sheetName val="I-55"/>
      <sheetName val="I-60"/>
      <sheetName val="I-3"/>
      <sheetName val="I-70"/>
      <sheetName val="I-80"/>
      <sheetName val="I-4"/>
      <sheetName val="I-90"/>
      <sheetName val="I-100"/>
      <sheetName val="Статьи"/>
      <sheetName val="ФОТ"/>
      <sheetName val="Securities"/>
      <sheetName val="A"/>
      <sheetName val="PIT&amp;PP(2)"/>
      <sheetName val="Transfromation"/>
      <sheetName val="Расчет_Ин"/>
      <sheetName val="A-20"/>
      <sheetName val="Выбор"/>
      <sheetName val="ЗАО_н.ит"/>
      <sheetName val="ЗАО_мес"/>
      <sheetName val="2g FX sensitivities"/>
      <sheetName val="GUVVGLFX"/>
      <sheetName val="ALTMENP"/>
      <sheetName val="ooo02"/>
      <sheetName val="Данные для расчетов"/>
      <sheetName val="С. на объем руб."/>
      <sheetName val="Profit &amp; Loss Total"/>
      <sheetName val="Sprachmakro"/>
      <sheetName val="GAAP TB 30.09.01  detail p&amp;l"/>
      <sheetName val="ARY tolf"/>
      <sheetName val="UNITPRICES"/>
      <sheetName val="Свод"/>
      <sheetName val="Prelim Co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стройки"/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Квартал"/>
      <sheetName val="Год"/>
      <sheetName val="Помощь"/>
      <sheetName val="Формат1"/>
      <sheetName val="Формат2"/>
      <sheetName val="Формат3"/>
      <sheetName val="INSTRUCTIONS"/>
      <sheetName val="PP&amp;E mvt for 200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стройки"/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Квартал"/>
      <sheetName val="Год"/>
      <sheetName val="Помощь"/>
      <sheetName val="Формат1"/>
      <sheetName val="Формат2"/>
      <sheetName val="Формат3"/>
      <sheetName val="F100-Trial B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3"/>
      <sheetName val="Форма4"/>
      <sheetName val="Форма5"/>
      <sheetName val="Форма6"/>
      <sheetName val="Форма7"/>
      <sheetName val="Форма8"/>
      <sheetName val="1NK"/>
      <sheetName val="Aug"/>
      <sheetName val="Apr"/>
      <sheetName val="Dec"/>
      <sheetName val="Jul"/>
      <sheetName val="Jun"/>
      <sheetName val="May"/>
      <sheetName val="Mar"/>
      <sheetName val="Nov"/>
      <sheetName val="Oct"/>
      <sheetName val="Sep"/>
      <sheetName val="Feb"/>
      <sheetName val="Jan"/>
      <sheetName val="Нефть"/>
      <sheetName val="PP&amp;E mvt for 2003"/>
      <sheetName val="ЯНВАРЬ"/>
      <sheetName val="FP20DB (3)"/>
      <sheetName val="Курс валют"/>
      <sheetName val="АЗФ"/>
      <sheetName val="АК"/>
      <sheetName val="Актюбе"/>
      <sheetName val="ССГПО"/>
      <sheetName val="Добыча нефти4"/>
      <sheetName val="ЦентрЗатр"/>
      <sheetName val="ЕдИзм"/>
      <sheetName val="Предпр"/>
      <sheetName val="INSTRUCTIONS"/>
      <sheetName val="свод"/>
      <sheetName val="группа"/>
      <sheetName val="2006 AJE RJE"/>
      <sheetName val="2.2 ОтклОТМ"/>
      <sheetName val="1.3.2 ОТМ"/>
      <sheetName val="Другие расходы"/>
      <sheetName val="Форма 4 кап.зат-ты (2)"/>
      <sheetName val="Статьи"/>
      <sheetName val="FES"/>
      <sheetName val="H3.100 Rollforward"/>
      <sheetName val="Б.мчас (П)"/>
      <sheetName val="Налоги"/>
      <sheetName val="Исх.данные"/>
      <sheetName val="распределение модели"/>
      <sheetName val="SMSTemp"/>
      <sheetName val="1"/>
      <sheetName val="цеховые"/>
      <sheetName val="9"/>
      <sheetName val="Analytics"/>
      <sheetName val="Info"/>
      <sheetName val="Production_Ref Q-1-3"/>
      <sheetName val="Список документов"/>
      <sheetName val="XREF"/>
      <sheetName val="ОТЧЕТ КТЖ 01.01.09"/>
      <sheetName val="FA Movement Kyrg"/>
      <sheetName val="FA Movement "/>
      <sheetName val="depreciation testing"/>
      <sheetName val="Anlagevermögen"/>
      <sheetName val="УПРАВЛЕНИЕ11"/>
      <sheetName val="База"/>
      <sheetName val="из сем"/>
      <sheetName val="Movements"/>
      <sheetName val="Hidden"/>
      <sheetName val="Собственный капитал"/>
      <sheetName val="GAAP TB 31.12.01  detail p&amp;l"/>
      <sheetName val="Movement"/>
      <sheetName val="Balance Sheet"/>
      <sheetName val="8180 (8181,8182)"/>
      <sheetName val="8082"/>
      <sheetName val="8113"/>
      <sheetName val="Additions_Disposals"/>
      <sheetName val="1 вариант  2009 "/>
      <sheetName val="GAAP TB 30.09.01  detail p&amp;l"/>
      <sheetName val="8250"/>
      <sheetName val="8140"/>
      <sheetName val="8070"/>
      <sheetName val="8145"/>
      <sheetName val="8200"/>
      <sheetName val="8210"/>
      <sheetName val="без НДС"/>
      <sheetName val="Sheet1"/>
      <sheetName val="Авансы_уплач,деньги в регионах"/>
      <sheetName val="#ССЫЛКА"/>
      <sheetName val="Авансы_уплач,деньги в регионах,"/>
      <sheetName val="d_pok"/>
      <sheetName val="б"/>
      <sheetName val="PLтв - Б"/>
      <sheetName val="Март"/>
      <sheetName val="Сентябрь"/>
      <sheetName val="Квартал"/>
      <sheetName val="Декабрь"/>
      <sheetName val="Ноябрь"/>
      <sheetName val="ДД"/>
      <sheetName val="ATI"/>
      <sheetName val="US Dollar 2003"/>
      <sheetName val="SDR 2003"/>
      <sheetName val="Captions"/>
      <sheetName val="form"/>
      <sheetName val="Пр2"/>
      <sheetName val="из_сем1"/>
      <sheetName val="US_Dollar_20031"/>
      <sheetName val="SDR_20031"/>
      <sheetName val="из_сем"/>
      <sheetName val="US_Dollar_2003"/>
      <sheetName val="SDR_2003"/>
      <sheetName val="из_сем2"/>
      <sheetName val="US_Dollar_20032"/>
      <sheetName val="SDR_20032"/>
      <sheetName val="Input"/>
      <sheetName val="Control Settings"/>
      <sheetName val="поставка сравн13"/>
      <sheetName val="Budget"/>
      <sheetName val="Cost 99v98"/>
      <sheetName val="cant sim"/>
      <sheetName val="PYTB"/>
      <sheetName val="XLR_NoRangeSheet"/>
      <sheetName val="фот пп2000разбивка"/>
      <sheetName val="ЗАО_н.ит"/>
      <sheetName val="ЗАО_мес"/>
      <sheetName val="КЭШ"/>
      <sheetName val="ОПиУ"/>
      <sheetName val="Лист1"/>
      <sheetName val="1БО"/>
      <sheetName val="штат"/>
      <sheetName val="КВЛ"/>
      <sheetName val="Канцтовары"/>
      <sheetName val="аренда"/>
      <sheetName val="связь"/>
      <sheetName val="реклама"/>
      <sheetName val="расхмат"/>
      <sheetName val="прочие стор"/>
      <sheetName val="услуги прочие"/>
      <sheetName val="обуч"/>
      <sheetName val="ком"/>
      <sheetName val="Выкуп порталов"/>
      <sheetName val="представ"/>
      <sheetName val="обуч (2)"/>
      <sheetName val="прочие стор (2)"/>
      <sheetName val="ком (2)"/>
      <sheetName val="КВЛ (2)"/>
      <sheetName val="СД"/>
      <sheetName val="прочие расходы"/>
      <sheetName val="шт (2)"/>
      <sheetName val="аренда (2)"/>
      <sheetName val="прогноз движения денег в ежемес"/>
      <sheetName val="ОПиУ в ежемес."/>
      <sheetName val="Баланс"/>
      <sheetName val="курсы"/>
      <sheetName val="Добыча_нефти41"/>
      <sheetName val="Добыча_нефти4"/>
      <sheetName val="Добыча_нефти42"/>
      <sheetName val="Добычанефти4"/>
      <sheetName val="поставкасравн13"/>
      <sheetName val="АПК реформа"/>
      <sheetName val="Преискурант"/>
      <sheetName val="стр.245 (2)"/>
      <sheetName val="SETUP"/>
      <sheetName val="топливо"/>
      <sheetName val="Потребители"/>
      <sheetName val="Сдача "/>
      <sheetName val="МО 0012"/>
      <sheetName val="класс"/>
      <sheetName val="14.1.2.2.(Услуги связи)"/>
      <sheetName val="Осн"/>
      <sheetName val="13 NGDO"/>
      <sheetName val="  2.3.2"/>
      <sheetName val=""/>
      <sheetName val="Ввод"/>
      <sheetName val="СписокТЭП"/>
      <sheetName val="12 из 57 АЗС"/>
      <sheetName val="Авансы-1"/>
      <sheetName val="постоянные затраты"/>
      <sheetName val="Бюджет"/>
      <sheetName val="Пок"/>
      <sheetName val="Содержание"/>
      <sheetName val="7.1"/>
      <sheetName val="7НК"/>
      <sheetName val="CO1"/>
      <sheetName val="CO11"/>
      <sheetName val="CO12"/>
      <sheetName val="CO13"/>
      <sheetName val="CO16"/>
      <sheetName val="CO17"/>
      <sheetName val="CO18"/>
      <sheetName val="CO19"/>
      <sheetName val="CO2"/>
      <sheetName val="CO20"/>
      <sheetName val="CO21"/>
      <sheetName val="CO22"/>
      <sheetName val="CO26"/>
      <sheetName val="CO27"/>
      <sheetName val="CO3"/>
      <sheetName val="CO30"/>
      <sheetName val="CO4"/>
      <sheetName val="CO5"/>
      <sheetName val="CO6"/>
      <sheetName val="CO7"/>
      <sheetName val="MACRO2.XLM"/>
      <sheetName val="U-ZR_AT1.XLS"/>
      <sheetName val="Comp06"/>
      <sheetName val="11"/>
      <sheetName val="6НК-cт."/>
      <sheetName val="Interco payables&amp;receivables"/>
      <sheetName val="Инв.вл"/>
      <sheetName val="факт 2005 г."/>
      <sheetName val="д.7.001"/>
      <sheetName val="свод грузоотпр."/>
      <sheetName val="Курс"/>
      <sheetName val="Inputs"/>
      <sheetName val="ОборБалФормОтч"/>
      <sheetName val="ТитулЛистОтч"/>
      <sheetName val="Production_ref_Q4"/>
      <sheetName val="Sales-COS"/>
      <sheetName val="Financial ratios А3"/>
      <sheetName val="2_2 ОтклОТМ"/>
      <sheetName val="1_3_2 ОТМ"/>
      <sheetName val="I. Прогноз доходов"/>
      <sheetName val="Лист3"/>
      <sheetName val="GTM BK"/>
      <sheetName val="Const"/>
      <sheetName val="Dep_OpEx"/>
      <sheetName val="Consolidator Inputs"/>
      <sheetName val="Auxilliary_Info"/>
      <sheetName val="TOC"/>
      <sheetName val="NPV"/>
      <sheetName val="План произв-ва (мес.) (бюджет)"/>
      <sheetName val="Итоговая таблица"/>
      <sheetName val="Расчет2000Прямой"/>
      <sheetName val="Precios"/>
      <sheetName val="5R"/>
      <sheetName val="KreПК"/>
      <sheetName val="Пр 41"/>
      <sheetName val="Russia Print Version"/>
      <sheetName val="U2 775 - COGS comparison per su"/>
      <sheetName val="finbal10"/>
      <sheetName val="12НК"/>
      <sheetName val="3НК"/>
      <sheetName val="KCC"/>
      <sheetName val="Данные"/>
      <sheetName val="П"/>
      <sheetName val="calc"/>
      <sheetName val="2008 ГСМ"/>
      <sheetName val="Плата за загрязнение "/>
      <sheetName val="Типограф"/>
      <sheetName val="IS"/>
      <sheetName val="2кв."/>
      <sheetName val="ОТиТБ"/>
      <sheetName val="Non-Statistical Sampling Master"/>
      <sheetName val="Global Data"/>
      <sheetName val="A-20"/>
      <sheetName val="канц"/>
      <sheetName val="Апрель"/>
      <sheetName val="Июль"/>
      <sheetName val="Июнь"/>
      <sheetName val="факс(2005-20гг.)"/>
      <sheetName val="1 (2)"/>
      <sheetName val="ППД"/>
      <sheetName val="2в"/>
      <sheetName val="общ-нефт"/>
      <sheetName val="summary"/>
      <sheetName val="Datasheet"/>
      <sheetName val="Лист2"/>
      <sheetName val="O.500 Property Tax"/>
      <sheetName val="Блоки"/>
      <sheetName val="_ССЫЛКА"/>
      <sheetName val="Справочник"/>
      <sheetName val="I KEY INFORMATION"/>
      <sheetName val="почтов."/>
      <sheetName val="предприятия"/>
      <sheetName val="Оборудование_стоим"/>
      <sheetName val="ГСМ Гараж"/>
      <sheetName val="ГСМ по инвест"/>
      <sheetName val="аморт"/>
      <sheetName val="Запчасти Гараж"/>
      <sheetName val="Стор Орг.РМУ"/>
      <sheetName val="Материалы РМУ"/>
      <sheetName val="Постановка на учет авто"/>
      <sheetName val="Размножение проектов"/>
      <sheetName val="материалы ВДГО"/>
      <sheetName val="Тех осмотр"/>
      <sheetName val="Проект 1"/>
      <sheetName val="Объем ВДГО"/>
      <sheetName val="Фин.обязат."/>
      <sheetName val="спецпит,проездн."/>
      <sheetName val="Common"/>
      <sheetName val="OPEX&amp;FIN"/>
      <sheetName val="из_сем3"/>
      <sheetName val="US_Dollar_20033"/>
      <sheetName val="SDR_20033"/>
      <sheetName val="Control_Settings"/>
      <sheetName val="GTM_BK"/>
      <sheetName val="Consolidator_Inputs"/>
      <sheetName val="Добыча_нефти43"/>
      <sheetName val="поставка_сравн13"/>
      <sheetName val="2_2_ОтклОТМ"/>
      <sheetName val="1_3_2_ОТМ"/>
      <sheetName val="Cost_99v98"/>
      <sheetName val="cant_sim"/>
      <sheetName val="фот_пп2000разбивка"/>
      <sheetName val="Production_Ref_Q-1-3"/>
      <sheetName val="ЗАО_н_ит"/>
      <sheetName val="PP&amp;E_mvt_for_2003"/>
      <sheetName val="FP20DB_(3)"/>
      <sheetName val="Курс_валют"/>
      <sheetName val="Другие_расходы"/>
      <sheetName val="Форма_4_кап_зат-ты_(2)"/>
      <sheetName val="2006_AJE_RJE"/>
      <sheetName val="GAAP_TB_31_12_01__detail_p&amp;l"/>
      <sheetName val="прочие_стор"/>
      <sheetName val="услуги_прочие"/>
      <sheetName val="Выкуп_порталов"/>
      <sheetName val="обуч_(2)"/>
      <sheetName val="прочие_стор_(2)"/>
      <sheetName val="ком_(2)"/>
      <sheetName val="КВЛ_(2)"/>
      <sheetName val="прочие_расходы"/>
      <sheetName val="шт_(2)"/>
      <sheetName val="аренда_(2)"/>
      <sheetName val="прогноз_движения_денег_в_ежемес"/>
      <sheetName val="ОПиУ_в_ежемес_"/>
      <sheetName val="АПК_реформа"/>
      <sheetName val="стр_245_(2)"/>
      <sheetName val="Сдача_"/>
      <sheetName val="МО_0012"/>
      <sheetName val="14_1_2_2_(Услуги_связи)"/>
      <sheetName val="13_NGDO"/>
      <sheetName val="__2_3_2"/>
      <sheetName val="12_из_57_АЗС"/>
      <sheetName val="постоянные_затраты"/>
      <sheetName val="7_1"/>
      <sheetName val="Пр_41"/>
      <sheetName val="Russia_Print_Version"/>
      <sheetName val="U2_775_-_COGS_comparison_per_su"/>
      <sheetName val="I__Прогноз_доходов"/>
      <sheetName val="Financial_ratios_А3"/>
      <sheetName val="2_2_ОтклОТМ1"/>
      <sheetName val="1_3_2_ОТМ1"/>
      <sheetName val="Б_мчас_(П)"/>
      <sheetName val="2008_ГСМ"/>
      <sheetName val="Плата_за_загрязнение_"/>
      <sheetName val="Собственный_капитал"/>
      <sheetName val="2кв_"/>
      <sheetName val="Non-Statistical_Sampling_Master"/>
      <sheetName val="Global_Data"/>
      <sheetName val="H3_100_Rollforward"/>
      <sheetName val="MACRO2_XLM"/>
      <sheetName val="U-ZR_AT1_XLS"/>
      <sheetName val="План_произв-ва_(мес_)_(бюджет)"/>
      <sheetName val="Инв_вл"/>
      <sheetName val="факт_2005_г_"/>
      <sheetName val="д_7_001"/>
      <sheetName val="свод_грузоотпр_"/>
      <sheetName val="Итоговая_таблица"/>
      <sheetName val="Securities"/>
      <sheetName val="ВСДС_1 (MAIN)"/>
      <sheetName val="Test of FA Installation"/>
      <sheetName val="Additions"/>
      <sheetName val="Cash flows - PBC"/>
      <sheetName val="FA register"/>
      <sheetName val="исп.см."/>
      <sheetName val="L&amp;E"/>
      <sheetName val="Pbs_Wbs_ATC"/>
      <sheetName val="Disclosure"/>
      <sheetName val="01-45"/>
      <sheetName val="Capex"/>
      <sheetName val="Kolommen_balans"/>
      <sheetName val="SA Procedures"/>
      <sheetName val="ГМ "/>
      <sheetName val="форма 3 смета затрат"/>
      <sheetName val="Подразделения"/>
      <sheetName val="Проекты"/>
      <sheetName val="Сотрудники"/>
      <sheetName val="прил№10"/>
      <sheetName val="Cashflow"/>
      <sheetName val="Спр. раб."/>
      <sheetName val="K-800 Imp. test"/>
      <sheetName val="Гр5(о)"/>
      <sheetName val="Макро"/>
      <sheetName val="$ IS"/>
      <sheetName val="7"/>
      <sheetName val="10"/>
      <sheetName val="факс(2005-20гг_)"/>
      <sheetName val="-расчет налогов от ФОТ  на 2014"/>
      <sheetName val="Reference"/>
      <sheetName val="перевозки"/>
      <sheetName val="L-1"/>
      <sheetName val="ввод-вывод ОС авг2004- 2005"/>
      <sheetName val="Форма3.6"/>
      <sheetName val="Graph"/>
      <sheetName val="misc"/>
      <sheetName val="из_сем4"/>
      <sheetName val="US_Dollar_20034"/>
      <sheetName val="SDR_20034"/>
      <sheetName val="Control_Settings1"/>
      <sheetName val="GTM_BK1"/>
      <sheetName val="Consolidator_Inputs1"/>
      <sheetName val="Добыча_нефти44"/>
      <sheetName val="поставка_сравн131"/>
      <sheetName val="2_2_ОтклОТМ2"/>
      <sheetName val="1_3_2_ОТМ2"/>
      <sheetName val="Cost_99v981"/>
      <sheetName val="cant_sim1"/>
      <sheetName val="фот_пп2000разбивка1"/>
      <sheetName val="Production_Ref_Q-1-31"/>
      <sheetName val="ЗАО_н_ит1"/>
      <sheetName val="PP&amp;E_mvt_for_20031"/>
      <sheetName val="FP20DB_(3)1"/>
      <sheetName val="Курс_валют1"/>
      <sheetName val="Другие_расходы1"/>
      <sheetName val="Форма_4_кап_зат-ты_(2)1"/>
      <sheetName val="2006_AJE_RJE1"/>
      <sheetName val="GAAP_TB_31_12_01__detail_p&amp;l1"/>
      <sheetName val="прочие_стор1"/>
      <sheetName val="услуги_прочие1"/>
      <sheetName val="Выкуп_порталов1"/>
      <sheetName val="обуч_(2)1"/>
      <sheetName val="прочие_стор_(2)1"/>
      <sheetName val="ком_(2)1"/>
      <sheetName val="КВЛ_(2)1"/>
      <sheetName val="прочие_расходы1"/>
      <sheetName val="шт_(2)1"/>
      <sheetName val="аренда_(2)1"/>
      <sheetName val="прогноз_движения_денег_в_ежеме1"/>
      <sheetName val="ОПиУ_в_ежемес_1"/>
      <sheetName val="АПК_реформа1"/>
      <sheetName val="стр_245_(2)1"/>
      <sheetName val="Сдача_1"/>
      <sheetName val="МО_00121"/>
      <sheetName val="14_1_2_2_(Услуги_связи)1"/>
      <sheetName val="13_NGDO1"/>
      <sheetName val="__2_3_21"/>
      <sheetName val="12_из_57_АЗС1"/>
      <sheetName val="постоянные_затраты1"/>
      <sheetName val="7_11"/>
      <sheetName val="Пр_411"/>
      <sheetName val="Russia_Print_Version1"/>
      <sheetName val="U2_775_-_COGS_comparison_per_s1"/>
      <sheetName val="I__Прогноз_доходов1"/>
      <sheetName val="Financial_ratios_А31"/>
      <sheetName val="2_2_ОтклОТМ3"/>
      <sheetName val="1_3_2_ОТМ3"/>
      <sheetName val="Б_мчас_(П)1"/>
      <sheetName val="2008_ГСМ1"/>
      <sheetName val="Плата_за_загрязнение_1"/>
      <sheetName val="Собственный_капитал1"/>
      <sheetName val="2кв_1"/>
      <sheetName val="Non-Statistical_Sampling_Maste1"/>
      <sheetName val="Global_Data1"/>
      <sheetName val="H3_100_Rollforward1"/>
      <sheetName val="MACRO2_XLM1"/>
      <sheetName val="U-ZR_AT1_XLS1"/>
      <sheetName val="План_произв-ва_(мес_)_(бюджет)1"/>
      <sheetName val="Инв_вл1"/>
      <sheetName val="факт_2005_г_1"/>
      <sheetName val="д_7_0011"/>
      <sheetName val="свод_грузоотпр_1"/>
      <sheetName val="Итоговая_таблица1"/>
      <sheetName val="I_KEY_INFORMATION"/>
      <sheetName val="факс(2005-20гг_)1"/>
      <sheetName val="6НК-cт_"/>
      <sheetName val="Interco_payables&amp;receivables"/>
      <sheetName val="1_(2)"/>
      <sheetName val="ОТЧЕТ_КТЖ_01_01_09"/>
      <sheetName val="8180_(8181,8182)"/>
      <sheetName val="Balance_Sheet"/>
      <sheetName val="1_вариант__2009_"/>
      <sheetName val="Список_документов"/>
      <sheetName val="GAAP_TB_30_09_01__detail_p&amp;l"/>
      <sheetName val="O_500_Property_Tax"/>
      <sheetName val="SA_Procedures"/>
      <sheetName val="ГМ_"/>
      <sheetName val="почтов_"/>
      <sheetName val="ГСМ_Гараж"/>
      <sheetName val="ГСМ_по_инвест"/>
      <sheetName val="Запчасти_Гараж"/>
      <sheetName val="Стор_Орг_РМУ"/>
      <sheetName val="Материалы_РМУ"/>
      <sheetName val="Постановка_на_учет_авто"/>
      <sheetName val="Размножение_проектов"/>
      <sheetName val="материалы_ВДГО"/>
      <sheetName val="Тех_осмотр"/>
      <sheetName val="Проект_1"/>
      <sheetName val="Объем_ВДГО"/>
      <sheetName val="Фин_обязат_"/>
      <sheetName val="спецпит,проездн_"/>
      <sheetName val="-расчет_налогов_от_ФОТ__на_2014"/>
      <sheetName val="FA_Movement_Kyrg"/>
      <sheetName val="ввод-вывод_ОС_авг2004-_2005"/>
      <sheetName val="Форма3_6"/>
      <sheetName val="FA_Movement_"/>
      <sheetName val="depreciation_testing"/>
      <sheetName val="форма_3_смета_затрат"/>
      <sheetName val="$_IS"/>
      <sheetName val="Авансы_уплач,деньги_в_регионах"/>
      <sheetName val="Авансы_уплач,деньги_в_регионах,"/>
      <sheetName val="PLтв_-_Б"/>
      <sheetName val="Спр__раб_"/>
      <sheetName val="16.12"/>
      <sheetName val="6 NK"/>
      <sheetName val="1кв. "/>
      <sheetName val="замер"/>
      <sheetName val="78"/>
      <sheetName val="PM-TE"/>
      <sheetName val="Test"/>
      <sheetName val="Keys"/>
      <sheetName val="Settings"/>
      <sheetName val="Трафик по АУП"/>
      <sheetName val="Трафик по ЦБПТО"/>
      <sheetName val="Трафик по ПНУ"/>
      <sheetName val="Трафик по ЖНУ"/>
      <sheetName val="Трафик по ШНУ"/>
      <sheetName val="18."/>
      <sheetName val="08."/>
      <sheetName val="11."/>
      <sheetName val="14."/>
      <sheetName val="15."/>
      <sheetName val="05."/>
      <sheetName val="09."/>
      <sheetName val="04."/>
      <sheetName val="19."/>
      <sheetName val="01."/>
      <sheetName val="17."/>
      <sheetName val="07."/>
      <sheetName val="06."/>
      <sheetName val="16."/>
      <sheetName val="10."/>
      <sheetName val="28."/>
      <sheetName val="13."/>
      <sheetName val="03."/>
      <sheetName val="29."/>
      <sheetName val="30."/>
      <sheetName val="31."/>
      <sheetName val="27."/>
      <sheetName val="12."/>
      <sheetName val="20."/>
      <sheetName val="24."/>
      <sheetName val="25."/>
      <sheetName val="02."/>
      <sheetName val="21."/>
      <sheetName val="26."/>
      <sheetName val="23."/>
      <sheetName val="22."/>
      <sheetName val="altai income statement"/>
      <sheetName val="Бюджет тек. затрат"/>
      <sheetName val="коммун."/>
      <sheetName val="5"/>
      <sheetName val="4b - P&amp;L ProductLine"/>
      <sheetName val="4a - Revenue ProductLine"/>
      <sheetName val="5a - Orders analysis"/>
      <sheetName val="8 - Receivables"/>
      <sheetName val="D1 - Balances input"/>
      <sheetName val="D3 - DBmagn"/>
      <sheetName val="MetaData"/>
      <sheetName val="ЛСЦ начисленное на 31.12.08"/>
      <sheetName val="ЛЛизинг начис. на 31.12.08"/>
      <sheetName val="ВОЛС"/>
      <sheetName val="Служебный ФКРБ"/>
      <sheetName val="Источник финансирования"/>
      <sheetName val="Способ закупки"/>
      <sheetName val="Тип пункта плана"/>
      <sheetName val="коммун_"/>
      <sheetName val="Бюджет_тек__затрат"/>
      <sheetName val="K-800_Imp__test"/>
      <sheetName val="FA_register"/>
      <sheetName val="не_удалять!"/>
      <sheetName val="4"/>
      <sheetName val="заявка_на_произ"/>
      <sheetName val="ТД РАП"/>
      <sheetName val="Profiles"/>
      <sheetName val="Wells"/>
      <sheetName val="I_KEY_INFORMATION1"/>
      <sheetName val="почтов_1"/>
      <sheetName val="6НК-cт_1"/>
      <sheetName val="Interco_payables&amp;receivables1"/>
      <sheetName val="Трафик_по_АУП"/>
      <sheetName val="Трафик_по_ЦБПТО"/>
      <sheetName val="Трафик_по_ПНУ"/>
      <sheetName val="Трафик_по_ЖНУ"/>
      <sheetName val="Трафик_по_ШНУ"/>
      <sheetName val="18_"/>
      <sheetName val="08_"/>
      <sheetName val="11_"/>
      <sheetName val="14_"/>
      <sheetName val="15_"/>
      <sheetName val="05_"/>
      <sheetName val="09_"/>
      <sheetName val="04_"/>
      <sheetName val="19_"/>
      <sheetName val="01_"/>
      <sheetName val="17_"/>
      <sheetName val="07_"/>
      <sheetName val="06_"/>
      <sheetName val="16_"/>
      <sheetName val="10_"/>
      <sheetName val="28_"/>
      <sheetName val="13_"/>
      <sheetName val="03_"/>
      <sheetName val="29_"/>
      <sheetName val="30_"/>
      <sheetName val="31_"/>
      <sheetName val="27_"/>
      <sheetName val="12_"/>
      <sheetName val="20_"/>
      <sheetName val="24_"/>
      <sheetName val="25_"/>
      <sheetName val="02_"/>
      <sheetName val="21_"/>
      <sheetName val="26_"/>
      <sheetName val="23_"/>
      <sheetName val="22_"/>
      <sheetName val="altai_income_statement"/>
      <sheetName val="Assumptions"/>
      <sheetName val="эксп"/>
      <sheetName val="1кв__"/>
      <sheetName val="2БО"/>
      <sheetName val="6_NK"/>
      <sheetName val="Все ТЭП"/>
      <sheetName val="1БК"/>
      <sheetName val="Ôîðìà2"/>
      <sheetName val="Ïàìÿòêà"/>
      <sheetName val="Ôîðìà1"/>
      <sheetName val="Ôîðìà3"/>
      <sheetName val="Ôîðìà4"/>
      <sheetName val="Ôîðìà5"/>
      <sheetName val="Ôîðìà6"/>
      <sheetName val="Ôîðìà7"/>
      <sheetName val="Ôîðìà8"/>
      <sheetName val="èç ñåì"/>
      <sheetName val="Ïð2"/>
      <sheetName val="ÅäÈçì"/>
      <sheetName val="Ïðåäïð"/>
      <sheetName val="fish"/>
      <sheetName val="тиме"/>
      <sheetName val="InputTI"/>
      <sheetName val="PIT&amp;PP(2)"/>
      <sheetName val="Служебный ФК_x0005__x0000_"/>
      <sheetName val="Loaded"/>
      <sheetName val="6НК簀⽕쐀⽕"/>
      <sheetName val="6НКԯ_x0000_缀_x0000_"/>
      <sheetName val="Служебный ФК_x0000__x0000_"/>
      <sheetName val="6НК0_x0000_堀-"/>
      <sheetName val="6НК0_x0000_瀀"/>
      <sheetName val="6НК0_x0000_"/>
      <sheetName val="6НК0_x0000_　Y"/>
      <sheetName val="Служебный ФК恔_x001c_"/>
      <sheetName val="Служебный ФК皸ɫ"/>
      <sheetName val="Служебный ФК_x0017_"/>
      <sheetName val="Служебный ФК_xdd10__x001f_"/>
      <sheetName val="Служебный ФК悄,"/>
      <sheetName val="6НК_x0007__x001c__x0009__x000d_"/>
      <sheetName val="_x0000__x000e__x0000__x000a__x0000__x0008__x0000__x000a__x0000__x000b__x0000__x0010__x0000__x0007_"/>
      <sheetName val="6НК_x0007__x001c_ _x000d_"/>
      <sheetName val="Служебный ФК_xdd90__x0012_"/>
      <sheetName val="Служебный ФК峔("/>
      <sheetName val="Добыча_нефти45"/>
      <sheetName val="GAAP_TB_31_12_01__detail_p&amp;l2"/>
      <sheetName val="прочие_стор2"/>
      <sheetName val="услуги_прочие2"/>
      <sheetName val="Выкуп_порталов2"/>
      <sheetName val="обуч_(2)2"/>
      <sheetName val="прочие_стор_(2)2"/>
      <sheetName val="ком_(2)2"/>
      <sheetName val="КВЛ_(2)2"/>
      <sheetName val="прочие_расходы2"/>
      <sheetName val="шт_(2)2"/>
      <sheetName val="аренда_(2)2"/>
      <sheetName val="прогноз_движения_денег_в_ежеме2"/>
      <sheetName val="ОПиУ_в_ежемес_2"/>
      <sheetName val="АПК_реформа2"/>
      <sheetName val="Б_мчас_(П)2"/>
      <sheetName val="PP&amp;E_mvt_for_20032"/>
      <sheetName val="2008_ГСМ2"/>
      <sheetName val="Плата_за_загрязнение_2"/>
      <sheetName val="факс(2005-20гг_)2"/>
      <sheetName val="поставка_сравн132"/>
      <sheetName val="форма_3_смета_затрат1"/>
      <sheetName val="1_(2)1"/>
      <sheetName val="ОТЧЕТ_КТЖ_01_01_091"/>
      <sheetName val="8180_(8181,8182)1"/>
      <sheetName val="Balance_Sheet1"/>
      <sheetName val="1_вариант__2009_1"/>
      <sheetName val="Список_документов1"/>
      <sheetName val="GAAP_TB_30_09_01__detail_p&amp;l1"/>
      <sheetName val="O_500_Property_Tax1"/>
      <sheetName val="Авансы_уплач,деньги_в_регионах1"/>
      <sheetName val="Авансы_уплач,деньги_в_регионах2"/>
      <sheetName val="PLтв_-_Б1"/>
      <sheetName val="Спр__раб_1"/>
      <sheetName val="$_IS1"/>
      <sheetName val="K-800_Imp__test1"/>
      <sheetName val="FA_register1"/>
      <sheetName val="ГСМ_Гараж1"/>
      <sheetName val="ГСМ_по_инвест1"/>
      <sheetName val="Запчасти_Гараж1"/>
      <sheetName val="Стор_Орг_РМУ1"/>
      <sheetName val="Материалы_РМУ1"/>
      <sheetName val="Постановка_на_учет_авто1"/>
      <sheetName val="Размножение_проектов1"/>
      <sheetName val="материалы_ВДГО1"/>
      <sheetName val="Тех_осмотр1"/>
      <sheetName val="Проект_11"/>
      <sheetName val="Объем_ВДГО1"/>
      <sheetName val="Фин_обязат_1"/>
      <sheetName val="спецпит,проездн_1"/>
      <sheetName val="Бюджет_тек__затрат1"/>
      <sheetName val="коммун_1"/>
      <sheetName val="Служебный_ФКРБ"/>
      <sheetName val="Источник_финансирования"/>
      <sheetName val="Способ_закупки"/>
      <sheetName val="Тип_пункта_плана"/>
      <sheetName val="ТД_РАП"/>
      <sheetName val="Служебный_ФК"/>
      <sheetName val="Служебный ФК厈-"/>
      <sheetName val="Служебный ФК⽄"/>
      <sheetName val="Служебный ФК⽬"/>
      <sheetName val="Служебный ФК嵔 "/>
      <sheetName val="Служебный ФК『"/>
      <sheetName val="Служебный ФК⿯"/>
      <sheetName val="Служебный ФКૐǪ"/>
      <sheetName val="Служебный ФК　"/>
      <sheetName val="6НК/_x0000_쀀"/>
      <sheetName val="6НК/_x0000_栀)"/>
      <sheetName val="6НК/_x0000_瀀à"/>
      <sheetName val="6НК/_x0000_⠀´"/>
      <sheetName val="6НК/_x0000_ࠀµ"/>
      <sheetName val="6НК/_x0000_쀀Ø"/>
      <sheetName val="доп_дан_"/>
      <sheetName val="доп.дан."/>
      <sheetName val="Бонды стр.341"/>
      <sheetName val="Threshold Tab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/>
      <sheetData sheetId="106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 refreshError="1"/>
      <sheetData sheetId="361" refreshError="1"/>
      <sheetData sheetId="362" refreshError="1"/>
      <sheetData sheetId="363"/>
      <sheetData sheetId="364"/>
      <sheetData sheetId="365"/>
      <sheetData sheetId="366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/>
      <sheetData sheetId="636" refreshError="1"/>
      <sheetData sheetId="637" refreshError="1"/>
      <sheetData sheetId="638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3"/>
      <sheetName val="Форма4"/>
      <sheetName val="Форма5"/>
      <sheetName val="Форма6"/>
      <sheetName val="Форма7"/>
      <sheetName val="Форма8"/>
      <sheetName val="ЦентрЗатр"/>
      <sheetName val="Добыча нефти4"/>
      <sheetName val="группа"/>
      <sheetName val="GAAP TB 31.12.01  detail p&amp;l"/>
      <sheetName val="КЭШ"/>
      <sheetName val="ОПиУ"/>
      <sheetName val="Лист1"/>
      <sheetName val="1БО"/>
      <sheetName val="штат"/>
      <sheetName val="КВЛ"/>
      <sheetName val="Канцтовары"/>
      <sheetName val="аренда"/>
      <sheetName val="связь"/>
      <sheetName val="реклама"/>
      <sheetName val="расхмат"/>
      <sheetName val="прочие стор"/>
      <sheetName val="услуги прочие"/>
      <sheetName val="обуч"/>
      <sheetName val="ком"/>
      <sheetName val="Выкуп порталов"/>
      <sheetName val="представ"/>
      <sheetName val="обуч (2)"/>
      <sheetName val="прочие стор (2)"/>
      <sheetName val="ком (2)"/>
      <sheetName val="КВЛ (2)"/>
      <sheetName val="СД"/>
      <sheetName val="прочие расходы"/>
      <sheetName val="шт (2)"/>
      <sheetName val="аренда (2)"/>
      <sheetName val="прогноз движения денег в ежемес"/>
      <sheetName val="ОПиУ в ежемес."/>
      <sheetName val="Баланс"/>
      <sheetName val="курсы"/>
      <sheetName val="form"/>
      <sheetName val="XREF"/>
      <sheetName val="Добыча_нефти41"/>
      <sheetName val="Добыча_нефти4"/>
      <sheetName val="Добыча_нефти42"/>
      <sheetName val="ЯНВАРЬ"/>
      <sheetName val="Добычанефти4"/>
      <sheetName val="поставкасравн13"/>
      <sheetName val="АПК реформа"/>
      <sheetName val="calc"/>
      <sheetName val="Movements"/>
      <sheetName val="PP&amp;E mvt for 2003"/>
      <sheetName val="Б.мчас (П)"/>
      <sheetName val="из сем"/>
      <sheetName val="свод"/>
      <sheetName val="прил№10"/>
      <sheetName val="2008 ГСМ"/>
      <sheetName val="Плата за загрязнение "/>
      <sheetName val="Типограф"/>
      <sheetName val="IS"/>
      <sheetName val="канц"/>
      <sheetName val="Апрель"/>
      <sheetName val="Сентябрь"/>
      <sheetName val="Декабрь"/>
      <sheetName val="Ноябрь"/>
      <sheetName val="Квартал"/>
      <sheetName val="Июль"/>
      <sheetName val="Июнь"/>
      <sheetName val="Март"/>
      <sheetName val="поставка сравн13"/>
      <sheetName val="факс(2005-20гг.)"/>
      <sheetName val="База"/>
      <sheetName val="Hidden"/>
      <sheetName val="ОТЧЕТ КТЖ 01.01.09"/>
      <sheetName val="FES"/>
      <sheetName val="8180 (8181,8182)"/>
      <sheetName val="8082"/>
      <sheetName val="8250"/>
      <sheetName val="8140"/>
      <sheetName val="8070"/>
      <sheetName val="8145"/>
      <sheetName val="8200"/>
      <sheetName val="8113"/>
      <sheetName val="8210"/>
      <sheetName val="Balance Sheet"/>
      <sheetName val="summary"/>
      <sheetName val="Datasheet"/>
      <sheetName val="1 вариант  2009 "/>
      <sheetName val="Список документов"/>
      <sheetName val="GAAP TB 30.09.01  detail p&amp;l"/>
      <sheetName val="Лист2"/>
      <sheetName val="Содержание"/>
      <sheetName val="Гр5(о)"/>
      <sheetName val="Макро"/>
      <sheetName val="$ IS"/>
      <sheetName val="7"/>
      <sheetName val="10"/>
      <sheetName val="1"/>
      <sheetName val="ЕдИзм"/>
      <sheetName val="Предпр"/>
      <sheetName val="Собственный капитал"/>
      <sheetName val="УПРАВЛЕНИЕ11"/>
      <sheetName val="Авансы_уплач,деньги в регионах"/>
      <sheetName val="#ССЫЛКА"/>
      <sheetName val="Авансы_уплач,деньги в регионах,"/>
      <sheetName val="d_pok"/>
      <sheetName val="б"/>
      <sheetName val="PLтв - Б"/>
      <sheetName val="Disclosure"/>
      <sheetName val="4"/>
      <sheetName val="Служебный ФКРБ"/>
      <sheetName val="Источник финансирования"/>
      <sheetName val="Способ закупки"/>
      <sheetName val="Тип пункта плана"/>
      <sheetName val="Movement"/>
      <sheetName val="Budget"/>
      <sheetName val="2.2 ОтклОТМ"/>
      <sheetName val="1.3.2 ОТМ"/>
      <sheetName val="Cost 99v98"/>
      <sheetName val="cant sim"/>
      <sheetName val="PYTB"/>
      <sheetName val="XLR_NoRangeSheet"/>
      <sheetName val="фот пп2000разбивка"/>
      <sheetName val="I. Прогноз доходов"/>
      <sheetName val="Production_Ref Q-1-3"/>
      <sheetName val="1NK"/>
      <sheetName val="Financial ratios А3"/>
      <sheetName val="2_2 ОтклОТМ"/>
      <sheetName val="1_3_2 ОТМ"/>
      <sheetName val="U2 775 - COGS comparison per su"/>
      <sheetName val="ЗАО_н.ит"/>
      <sheetName val="ЗАО_мес"/>
      <sheetName val="Production_ref_Q4"/>
      <sheetName val="Sales-COS"/>
      <sheetName val="Analytics"/>
      <sheetName val="FA Movement Kyrg"/>
      <sheetName val="Reference"/>
      <sheetName val="Anlagevermögen"/>
      <sheetName val="Pbs_Wbs_ATC"/>
      <sheetName val="перевозки"/>
      <sheetName val="Non-Statistical Sampling Master"/>
      <sheetName val="Global Data"/>
      <sheetName val="SMSTemp"/>
      <sheetName val="Instructions"/>
      <sheetName val="US Dollar 2003"/>
      <sheetName val="SDR 2003"/>
      <sheetName val="Captions"/>
      <sheetName val="Info"/>
      <sheetName val="Пр2"/>
      <sheetName val="Control Settings"/>
      <sheetName val="из_сем1"/>
      <sheetName val="US_Dollar_20031"/>
      <sheetName val="SDR_20031"/>
      <sheetName val="из_сем"/>
      <sheetName val="US_Dollar_2003"/>
      <sheetName val="SDR_2003"/>
      <sheetName val="из_сем2"/>
      <sheetName val="US_Dollar_20032"/>
      <sheetName val="SDR_20032"/>
      <sheetName val="Статьи"/>
      <sheetName val="Input"/>
      <sheetName val="Const"/>
      <sheetName val="Dep_OpEx"/>
      <sheetName val="GTM BK"/>
      <sheetName val="Consolidator Inputs"/>
      <sheetName val="Auxilliary_Info"/>
      <sheetName val="KreПК"/>
      <sheetName val="Sheet1"/>
      <sheetName val="7.1"/>
      <sheetName val="Aug"/>
      <sheetName val="Apr"/>
      <sheetName val="Dec"/>
      <sheetName val="Jul"/>
      <sheetName val="Jun"/>
      <sheetName val="May"/>
      <sheetName val="Mar"/>
      <sheetName val="Nov"/>
      <sheetName val="Oct"/>
      <sheetName val="Sep"/>
      <sheetName val="Feb"/>
      <sheetName val="Jan"/>
      <sheetName val="Нефть"/>
      <sheetName val="FP20DB (3)"/>
      <sheetName val="Курс валют"/>
      <sheetName val="АЗФ"/>
      <sheetName val="АК"/>
      <sheetName val="Актюбе"/>
      <sheetName val="ССГПО"/>
      <sheetName val="Другие расходы"/>
      <sheetName val="Форма 4 кап.зат-ты (2)"/>
      <sheetName val="2006 AJE RJE"/>
      <sheetName val="Преискурант"/>
      <sheetName val="стр.245 (2)"/>
      <sheetName val="SETUP"/>
      <sheetName val="топливо"/>
      <sheetName val="Потребители"/>
      <sheetName val="Сдача "/>
      <sheetName val="МО 0012"/>
      <sheetName val="класс"/>
      <sheetName val="14.1.2.2.(Услуги связи)"/>
      <sheetName val="Осн"/>
      <sheetName val="13 NGDO"/>
      <sheetName val="  2.3.2"/>
      <sheetName val=""/>
      <sheetName val="Ввод"/>
      <sheetName val="СписокТЭП"/>
      <sheetName val="12 из 57 АЗС"/>
      <sheetName val="Авансы-1"/>
      <sheetName val="постоянные затраты"/>
      <sheetName val="Бюджет"/>
      <sheetName val="Пок"/>
      <sheetName val="H3.100 Rollforward"/>
      <sheetName val="Налоги"/>
      <sheetName val="Capex"/>
      <sheetName val="Kolommen_balans"/>
      <sheetName val="SA Procedures"/>
      <sheetName val="Пр 41"/>
      <sheetName val="5R"/>
      <sheetName val="9"/>
      <sheetName val="L-1"/>
      <sheetName val="ввод-вывод ОС авг2004- 2005"/>
      <sheetName val="ОборБалФормОтч"/>
      <sheetName val="ТитулЛистОтч"/>
      <sheetName val="Graph"/>
      <sheetName val="1 (2)"/>
      <sheetName val="ППД"/>
      <sheetName val="2в"/>
      <sheetName val="общ-нефт"/>
      <sheetName val="O.500 Property Tax"/>
      <sheetName val="Loaded"/>
      <sheetName val="Common"/>
      <sheetName val="OPEX&amp;FIN"/>
      <sheetName val="форма 3 смета затрат"/>
      <sheetName val="Подразделения"/>
      <sheetName val="Проекты"/>
      <sheetName val="Сотрудники"/>
      <sheetName val="ТД РАП"/>
      <sheetName val="Спр. раб."/>
      <sheetName val="Cashflow"/>
      <sheetName val="Бюджет тек. затрат"/>
      <sheetName val="Добыча_нефти43"/>
      <sheetName val="GAAP_TB_31_12_01__detail_p&amp;l"/>
      <sheetName val="прочие_стор"/>
      <sheetName val="услуги_прочие"/>
      <sheetName val="Выкуп_порталов"/>
      <sheetName val="обуч_(2)"/>
      <sheetName val="прочие_стор_(2)"/>
      <sheetName val="ком_(2)"/>
      <sheetName val="КВЛ_(2)"/>
      <sheetName val="прочие_расходы"/>
      <sheetName val="шт_(2)"/>
      <sheetName val="аренда_(2)"/>
      <sheetName val="прогноз_движения_денег_в_ежемес"/>
      <sheetName val="ОПиУ_в_ежемес_"/>
      <sheetName val="АПК_реформа"/>
      <sheetName val="Б_мчас_(П)"/>
      <sheetName val="PP&amp;E_mvt_for_2003"/>
      <sheetName val="2008_ГСМ"/>
      <sheetName val="Плата_за_загрязнение_"/>
      <sheetName val="факс(2005-20гг_)"/>
      <sheetName val="поставка_сравн13"/>
      <sheetName val="Russia Print Version"/>
      <sheetName val="finbal10"/>
      <sheetName val="12НК"/>
      <sheetName val="3НК"/>
      <sheetName val="7НК"/>
      <sheetName val="KCC"/>
      <sheetName val="Данные"/>
      <sheetName val="П"/>
      <sheetName val="2кв."/>
      <sheetName val="ОТиТБ"/>
      <sheetName val="A-20"/>
      <sheetName val="CO1"/>
      <sheetName val="CO11"/>
      <sheetName val="CO12"/>
      <sheetName val="CO13"/>
      <sheetName val="CO16"/>
      <sheetName val="CO17"/>
      <sheetName val="CO18"/>
      <sheetName val="CO19"/>
      <sheetName val="CO2"/>
      <sheetName val="CO20"/>
      <sheetName val="CO21"/>
      <sheetName val="CO22"/>
      <sheetName val="CO26"/>
      <sheetName val="CO27"/>
      <sheetName val="CO3"/>
      <sheetName val="CO30"/>
      <sheetName val="CO4"/>
      <sheetName val="CO5"/>
      <sheetName val="CO6"/>
      <sheetName val="CO7"/>
      <sheetName val="Comp06"/>
      <sheetName val="MACRO2.XLM"/>
      <sheetName val="U-ZR_AT1.XLS"/>
      <sheetName val="TOC"/>
      <sheetName val="NPV"/>
      <sheetName val="План произв-ва (мес.) (бюджет)"/>
      <sheetName val="Инв.вл"/>
      <sheetName val="факт 2005 г."/>
      <sheetName val="д.7.001"/>
      <sheetName val="свод грузоотпр."/>
      <sheetName val="Курс"/>
      <sheetName val="Inputs"/>
      <sheetName val="Лист3"/>
      <sheetName val="Итоговая таблица"/>
      <sheetName val="Расчет2000Прямой"/>
      <sheetName val="ДД"/>
      <sheetName val="ATI"/>
      <sheetName val="Блоки"/>
      <sheetName val="_ССЫЛКА"/>
      <sheetName val="Справочник"/>
      <sheetName val="I KEY INFORMATION"/>
      <sheetName val="почтов."/>
      <sheetName val="11"/>
      <sheetName val="6НК-cт."/>
      <sheetName val="Interco payables&amp;receivables"/>
      <sheetName val="предприятия"/>
      <sheetName val="Оборудование_стоим"/>
      <sheetName val="ГСМ Гараж"/>
      <sheetName val="ГСМ по инвест"/>
      <sheetName val="аморт"/>
      <sheetName val="Запчасти Гараж"/>
      <sheetName val="Стор Орг.РМУ"/>
      <sheetName val="Материалы РМУ"/>
      <sheetName val="Постановка на учет авто"/>
      <sheetName val="Размножение проектов"/>
      <sheetName val="материалы ВДГО"/>
      <sheetName val="Тех осмотр"/>
      <sheetName val="Проект 1"/>
      <sheetName val="Объем ВДГО"/>
      <sheetName val="Фин.обязат."/>
      <sheetName val="спецпит,проездн."/>
      <sheetName val="K-800 Imp. test"/>
      <sheetName val="FA register"/>
      <sheetName val="коммун."/>
      <sheetName val="Добыча_нефти44"/>
      <sheetName val="GAAP_TB_31_12_01__detail_p&amp;l1"/>
      <sheetName val="прочие_стор1"/>
      <sheetName val="услуги_прочие1"/>
      <sheetName val="Выкуп_порталов1"/>
      <sheetName val="обуч_(2)1"/>
      <sheetName val="прочие_стор_(2)1"/>
      <sheetName val="ком_(2)1"/>
      <sheetName val="КВЛ_(2)1"/>
      <sheetName val="прочие_расходы1"/>
      <sheetName val="шт_(2)1"/>
      <sheetName val="аренда_(2)1"/>
      <sheetName val="прогноз_движения_денег_в_ежеме1"/>
      <sheetName val="ОПиУ_в_ежемес_1"/>
      <sheetName val="АПК_реформа1"/>
      <sheetName val="из_сем3"/>
      <sheetName val="Б_мчас_(П)1"/>
      <sheetName val="PP&amp;E_mvt_for_20031"/>
      <sheetName val="2008_ГСМ1"/>
      <sheetName val="Плата_за_загрязнение_1"/>
      <sheetName val="факс(2005-20гг_)1"/>
      <sheetName val="поставка_сравн131"/>
      <sheetName val="ОТЧЕТ_КТЖ_01_01_09"/>
      <sheetName val="8180_(8181,8182)"/>
      <sheetName val="Balance_Sheet"/>
      <sheetName val="1_вариант__2009_"/>
      <sheetName val="Список_документов"/>
      <sheetName val="GAAP_TB_30_09_01__detail_p&amp;l"/>
      <sheetName val="1_(2)"/>
      <sheetName val="2_2_ОтклОТМ"/>
      <sheetName val="1_3_2_ОТМ"/>
      <sheetName val="Cost_99v98"/>
      <sheetName val="cant_sim"/>
      <sheetName val="Production_Ref_Q-1-3"/>
      <sheetName val="фот_пп2000разбивка"/>
      <sheetName val="ЗАО_н_ит"/>
      <sheetName val="Financial_ratios_А3"/>
      <sheetName val="2_2_ОтклОТМ1"/>
      <sheetName val="1_3_2_ОТМ1"/>
      <sheetName val="U2_775_-_COGS_comparison_per_su"/>
      <sheetName val="I__Прогноз_доходов"/>
      <sheetName val="O_500_Property_Tax"/>
      <sheetName val="форма_3_смета_затрат"/>
      <sheetName val="$_IS"/>
      <sheetName val="Собственный_капитал"/>
      <sheetName val="Авансы_уплач,деньги_в_регионах"/>
      <sheetName val="Авансы_уплач,деньги_в_регионах,"/>
      <sheetName val="PLтв_-_Б"/>
      <sheetName val="Спр__раб_"/>
      <sheetName val="US_Dollar_20033"/>
      <sheetName val="SDR_20033"/>
      <sheetName val="Control_Settings"/>
      <sheetName val="GTM_BK"/>
      <sheetName val="Consolidator_Inputs"/>
      <sheetName val="FP20DB_(3)"/>
      <sheetName val="Курс_валют"/>
      <sheetName val="Другие_расходы"/>
      <sheetName val="Форма_4_кап_зат-ты_(2)"/>
      <sheetName val="2006_AJE_RJE"/>
      <sheetName val="стр_245_(2)"/>
      <sheetName val="Сдача_"/>
      <sheetName val="МО_0012"/>
      <sheetName val="14_1_2_2_(Услуги_связи)"/>
      <sheetName val="13_NGDO"/>
      <sheetName val="__2_3_2"/>
      <sheetName val="12_из_57_АЗС"/>
      <sheetName val="постоянные_затраты"/>
      <sheetName val="7_1"/>
      <sheetName val="Пр_41"/>
      <sheetName val="Russia_Print_Version"/>
      <sheetName val="2кв_"/>
      <sheetName val="Non-Statistical_Sampling_Master"/>
      <sheetName val="Global_Data"/>
      <sheetName val="H3_100_Rollforward"/>
      <sheetName val="MACRO2_XLM"/>
      <sheetName val="U-ZR_AT1_XLS"/>
      <sheetName val="План_произв-ва_(мес_)_(бюджет)"/>
      <sheetName val="Инв_вл"/>
      <sheetName val="факт_2005_г_"/>
      <sheetName val="д_7_001"/>
      <sheetName val="свод_грузоотпр_"/>
      <sheetName val="Итоговая_таблица"/>
      <sheetName val="I_KEY_INFORMATION"/>
      <sheetName val="почтов_"/>
      <sheetName val="6НК-cт_"/>
      <sheetName val="Interco_payables&amp;receivables"/>
      <sheetName val="ГСМ_Гараж"/>
      <sheetName val="ГСМ_по_инвест"/>
      <sheetName val="Запчасти_Гараж"/>
      <sheetName val="Стор_Орг_РМУ"/>
      <sheetName val="Материалы_РМУ"/>
      <sheetName val="Постановка_на_учет_авто"/>
      <sheetName val="Размножение_проектов"/>
      <sheetName val="материалы_ВДГО"/>
      <sheetName val="Тех_осмотр"/>
      <sheetName val="Проект_1"/>
      <sheetName val="Объем_ВДГО"/>
      <sheetName val="Фин_обязат_"/>
      <sheetName val="спецпит,проездн_"/>
      <sheetName val="коммун_"/>
      <sheetName val="Бюджет_тек__затрат"/>
      <sheetName val="K-800_Imp__test"/>
      <sheetName val="FA_register"/>
      <sheetName val="не_удалять!"/>
      <sheetName val="заявка_на_произ"/>
      <sheetName val="Служебный ФК_x0005__x0000_"/>
      <sheetName val="6НК簀⽕쐀⽕"/>
      <sheetName val="Добыча_нефти45"/>
      <sheetName val="GAAP_TB_31_12_01__detail_p&amp;l2"/>
      <sheetName val="прочие_стор2"/>
      <sheetName val="услуги_прочие2"/>
      <sheetName val="Выкуп_порталов2"/>
      <sheetName val="обуч_(2)2"/>
      <sheetName val="прочие_стор_(2)2"/>
      <sheetName val="ком_(2)2"/>
      <sheetName val="КВЛ_(2)2"/>
      <sheetName val="прочие_расходы2"/>
      <sheetName val="шт_(2)2"/>
      <sheetName val="аренда_(2)2"/>
      <sheetName val="прогноз_движения_денег_в_ежеме2"/>
      <sheetName val="ОПиУ_в_ежемес_2"/>
      <sheetName val="Б_мчас_(П)2"/>
      <sheetName val="АПК_реформа2"/>
      <sheetName val="из_сем4"/>
      <sheetName val="PP&amp;E_mvt_for_20032"/>
      <sheetName val="2008_ГСМ2"/>
      <sheetName val="Плата_за_загрязнение_2"/>
      <sheetName val="ОТЧЕТ_КТЖ_01_01_091"/>
      <sheetName val="8180_(8181,8182)1"/>
      <sheetName val="Balance_Sheet1"/>
      <sheetName val="поставка_сравн132"/>
      <sheetName val="1_вариант__2009_1"/>
      <sheetName val="Список_документов1"/>
      <sheetName val="GAAP_TB_30_09_01__detail_p&amp;l1"/>
      <sheetName val="факс(2005-20гг_)2"/>
      <sheetName val="Собственный_капитал1"/>
      <sheetName val="$_IS1"/>
      <sheetName val="2_2_ОтклОТМ2"/>
      <sheetName val="1_3_2_ОТМ2"/>
      <sheetName val="Cost_99v981"/>
      <sheetName val="cant_sim1"/>
      <sheetName val="фот_пп2000разбивка1"/>
      <sheetName val="I__Прогноз_доходов1"/>
      <sheetName val="Production_Ref_Q-1-31"/>
      <sheetName val="Financial_ratios_А31"/>
      <sheetName val="2_2_ОтклОТМ3"/>
      <sheetName val="1_3_2_ОТМ3"/>
      <sheetName val="U2_775_-_COGS_comparison_per_s1"/>
      <sheetName val="ЗАО_н_ит1"/>
      <sheetName val="FA_Movement_Kyrg"/>
      <sheetName val="US_Dollar_20034"/>
      <sheetName val="SDR_20034"/>
      <sheetName val="Control_Settings1"/>
      <sheetName val="GTM_BK1"/>
      <sheetName val="Consolidator_Inputs1"/>
      <sheetName val="7_11"/>
      <sheetName val="FP20DB_(3)1"/>
      <sheetName val="Курс_валют1"/>
      <sheetName val="Другие_расходы1"/>
      <sheetName val="Форма_4_кап_зат-ты_(2)1"/>
      <sheetName val="2006_AJE_RJE1"/>
      <sheetName val="стр_245_(2)1"/>
      <sheetName val="Сдача_1"/>
      <sheetName val="МО_00121"/>
      <sheetName val="14_1_2_2_(Услуги_связи)1"/>
      <sheetName val="13_NGDO1"/>
      <sheetName val="__2_3_21"/>
      <sheetName val="12_из_57_АЗС1"/>
      <sheetName val="постоянные_затраты1"/>
      <sheetName val="SA_Procedures"/>
      <sheetName val="Пр_411"/>
      <sheetName val="ввод-вывод_ОС_авг2004-_2005"/>
      <sheetName val="Служебный_ФКРБ"/>
      <sheetName val="Источник_финансирования"/>
      <sheetName val="Способ_закупки"/>
      <sheetName val="Тип_пункта_плана"/>
      <sheetName val="Авансы_уплач,деньги_в_регионах1"/>
      <sheetName val="Авансы_уплач,деньги_в_регионах2"/>
      <sheetName val="PLтв_-_Б1"/>
      <sheetName val="1_(2)1"/>
      <sheetName val="O_500_Property_Tax1"/>
      <sheetName val="форма_3_смета_затрат1"/>
      <sheetName val="Спр__раб_1"/>
      <sheetName val="Russia_Print_Version1"/>
      <sheetName val="2кв_1"/>
      <sheetName val="FA_Movement_"/>
      <sheetName val="depreciation_testing"/>
      <sheetName val="доп_дан_"/>
      <sheetName val="ТД_РАП"/>
      <sheetName val="бартер"/>
      <sheetName val="Securities"/>
      <sheetName val="ГМ "/>
      <sheetName val="6НКԯ_x0000_缀_x0000_"/>
      <sheetName val="Служебный ФК_x0000__x0000_"/>
      <sheetName val="6НК_x0007__x001c__x0009__x000d_"/>
      <sheetName val="_x0000__x000e__x0000__x000a__x0000__x0008__x0000__x000a__x0000__x000b__x0000__x0010__x0000__x0007_"/>
      <sheetName val="K-800_Imp__test1"/>
      <sheetName val="FA_register1"/>
      <sheetName val="Non-Statistical_Sampling_Maste1"/>
      <sheetName val="Global_Data1"/>
      <sheetName val="H3_100_Rollforward1"/>
      <sheetName val="MACRO2_XLM1"/>
      <sheetName val="U-ZR_AT1_XLS1"/>
      <sheetName val="План_произв-ва_(мес_)_(бюджет)1"/>
      <sheetName val="Инв_вл1"/>
      <sheetName val="факт_2005_г_1"/>
      <sheetName val="д_7_0011"/>
      <sheetName val="свод_грузоотпр_1"/>
      <sheetName val="Итоговая_таблица1"/>
      <sheetName val="I_KEY_INFORMATION1"/>
      <sheetName val="почтов_1"/>
      <sheetName val="6НК-cт_1"/>
      <sheetName val="Interco_payables&amp;receivables1"/>
      <sheetName val="ГСМ_Гараж1"/>
      <sheetName val="ГСМ_по_инвест1"/>
      <sheetName val="Запчасти_Гараж1"/>
      <sheetName val="Стор_Орг_РМУ1"/>
      <sheetName val="Материалы_РМУ1"/>
      <sheetName val="Постановка_на_учет_авто1"/>
      <sheetName val="Размножение_проектов1"/>
      <sheetName val="материалы_ВДГО1"/>
      <sheetName val="Тех_осмотр1"/>
      <sheetName val="Проект_11"/>
      <sheetName val="Объем_ВДГО1"/>
      <sheetName val="Фин_обязат_1"/>
      <sheetName val="спецпит,проездн_1"/>
      <sheetName val="Бюджет_тек__затрат1"/>
      <sheetName val="коммун_1"/>
      <sheetName val="Служебный_ФК"/>
      <sheetName val="ГМ_"/>
      <sheetName val="FA Movement "/>
      <sheetName val="depreciation testing"/>
      <sheetName val="доп.дан."/>
      <sheetName val="Input_Assumptions"/>
      <sheetName val="Служебный ФК恔_x001c_"/>
      <sheetName val="Служебный ФК皸ɫ"/>
      <sheetName val="6НК0_x0000_堀-"/>
      <sheetName val="6НК0_x0000_瀀"/>
      <sheetName val="6НК0_x0000_"/>
      <sheetName val="6НК0_x0000_　Y"/>
      <sheetName val="Служебный ФК_x0017_"/>
      <sheetName val="Служебный ФК_xdd10__x001f_"/>
      <sheetName val="Служебный ФК悄,"/>
      <sheetName val="6НК_x0007__x001c_ _x000d_"/>
      <sheetName val="Служебный ФК厈-"/>
      <sheetName val="Служебный ФК⽄"/>
      <sheetName val="Служебный ФК⽬"/>
      <sheetName val="Служебный ФК嵔 "/>
      <sheetName val="Служебный ФК_xdd90__x0012_"/>
      <sheetName val="Служебный ФК峔("/>
      <sheetName val="Служебный ФК⿯"/>
      <sheetName val="Служебный ФК『"/>
      <sheetName val="Служебный ФКૐǪ"/>
      <sheetName val="6НК/_x0000_쀀Ø"/>
      <sheetName val="Служебный ФК　"/>
      <sheetName val="6НК/_x0000_쀀"/>
      <sheetName val="6НК/_x0000_栀)"/>
      <sheetName val="6НК/_x0000_瀀à"/>
      <sheetName val="6НК/_x0000_⠀´"/>
      <sheetName val="6НК/_x0000_ࠀµ"/>
      <sheetName val="6НК/_x0000_蠀"/>
      <sheetName val="6НК/_x0000_ü"/>
      <sheetName val="6НК/_x0000_£"/>
      <sheetName val="6НК/_x0000_蠀_x0008_"/>
      <sheetName val="6НК/_x0000_頀K"/>
      <sheetName val="5"/>
      <sheetName val="4b - P&amp;L ProductLine"/>
      <sheetName val="4a - Revenue ProductLine"/>
      <sheetName val="5a - Orders analysis"/>
      <sheetName val="8 - Receivables"/>
      <sheetName val="D1 - Balances input"/>
      <sheetName val="D3 - DBmagn"/>
      <sheetName val="Precios"/>
      <sheetName val="Исх.данные"/>
      <sheetName val="распределение модели"/>
      <sheetName val="цеховые"/>
      <sheetName val="misc"/>
      <sheetName val="-расчет налогов от ФОТ  на 2014"/>
      <sheetName val="Форма3.6"/>
      <sheetName val="MetaData"/>
      <sheetName val="fish"/>
      <sheetName val="16.12"/>
      <sheetName val="ЛСЦ начисленное на 31.12.08"/>
      <sheetName val="ЛЛизинг начис. на 31.12.08"/>
      <sheetName val="ВОЛС"/>
      <sheetName val="исп.см."/>
      <sheetName val="L&amp;E"/>
      <sheetName val="Cash flows - PBC"/>
      <sheetName val="Keys"/>
      <sheetName val="18."/>
      <sheetName val="08."/>
      <sheetName val="11."/>
      <sheetName val="14."/>
      <sheetName val="15."/>
      <sheetName val="05."/>
      <sheetName val="09."/>
      <sheetName val="04."/>
      <sheetName val="19."/>
      <sheetName val="01."/>
      <sheetName val="17."/>
      <sheetName val="07."/>
      <sheetName val="06."/>
      <sheetName val="16."/>
      <sheetName val="10."/>
      <sheetName val="28."/>
      <sheetName val="13."/>
      <sheetName val="03."/>
      <sheetName val="29."/>
      <sheetName val="30."/>
      <sheetName val="31."/>
      <sheetName val="27."/>
      <sheetName val="12."/>
      <sheetName val="20."/>
      <sheetName val="24."/>
      <sheetName val="25."/>
      <sheetName val="02."/>
      <sheetName val="21."/>
      <sheetName val="26."/>
      <sheetName val="23."/>
      <sheetName val="22."/>
      <sheetName val="altai income statement"/>
      <sheetName val="-расчет_налогов_от_ФОТ__на_2014"/>
      <sheetName val="Форма3_6"/>
      <sheetName val="6 NK"/>
      <sheetName val="1кв. "/>
      <sheetName val="замер"/>
      <sheetName val="78"/>
      <sheetName val="PM-TE"/>
      <sheetName val="Test"/>
      <sheetName val="Settings"/>
      <sheetName val="Трафик по АУП"/>
      <sheetName val="Трафик по ЦБПТО"/>
      <sheetName val="Трафик по ПНУ"/>
      <sheetName val="Трафик по ЖНУ"/>
      <sheetName val="Трафик по ШНУ"/>
      <sheetName val="PIT&amp;PP(2)"/>
      <sheetName val="Links"/>
      <sheetName val="Production_analysis"/>
      <sheetName val="N"/>
      <sheetName val="breakdown"/>
      <sheetName val="P&amp;L"/>
      <sheetName val="Provisions"/>
      <sheetName val="FA depreciation"/>
      <sheetName val="Profiles"/>
      <sheetName val="Wells"/>
      <sheetName val="InputTI"/>
      <sheetName val="153541"/>
      <sheetName val="CD-실적"/>
      <sheetName val="Additions_Disposals"/>
      <sheetName val="без НДС"/>
      <sheetName val="ноябрь - декабрь"/>
      <sheetName val="[form.xls]6НК/_x0000_쀀Ø"/>
      <sheetName val="[form.xls]6НК/_x0000_쀀"/>
      <sheetName val="[form.xls]6НК/_x0000_栀)"/>
      <sheetName val="[form.xls]6НК/_x0000_瀀à"/>
      <sheetName val="[form.xls]6НК/_x0000_⠀´"/>
      <sheetName val="[form.xls]6НК/_x0000_ࠀµ"/>
      <sheetName val="[form.xls]6НК/_x0000_蠀"/>
      <sheetName val="[form.xls]6НК/_x0000_ü"/>
      <sheetName val="[form.xls]6НК/_x0000_£"/>
      <sheetName val="[form.xls]6НК/_x0000_蠀_x0008_"/>
      <sheetName val="[form.xls]6НК/_x0000_頀K"/>
      <sheetName val="КР з.ч"/>
      <sheetName val="Технический"/>
      <sheetName val="полугодие"/>
      <sheetName val="Вып.П.П."/>
      <sheetName val="кварталы"/>
      <sheetName val="Summary &amp; Variables"/>
      <sheetName val="Индексы"/>
      <sheetName val="Служебный ФК_x0005_"/>
      <sheetName val="6НКԯ"/>
      <sheetName val="Служебный ФК"/>
      <sheetName val="6НК0"/>
      <sheetName val="Служебный ФК_x001f_"/>
      <sheetName val="Служебный ФК_x0012_"/>
      <sheetName val="6НК/_x0000__xd800_¹"/>
      <sheetName val="[form.xls][form.xls]6НК/_x0000_쀀"/>
      <sheetName val="[form.xls][form.xls]6НК/_x0000_栀)"/>
      <sheetName val="[form.xls][form.xls]6НК/_x0000_瀀à"/>
      <sheetName val="[form.xls][form.xls]6НК/_x0000_⠀´"/>
      <sheetName val="[form.xls][form.xls]6НК/_x0000_ࠀµ"/>
      <sheetName val="[form.xls][form.xls]6НК/_x0000_쀀Ø"/>
      <sheetName val="[form.xls][form.xls]6НК/_x0000_蠀"/>
      <sheetName val="[form.xls][form.xls]6НК/_x0000_ü"/>
      <sheetName val="[form.xls][form.xls]6НК/_x0000_£"/>
      <sheetName val="[form.xls][form.xls]6НК/_x0000_蠀_x0008_"/>
      <sheetName val="[form.xls][form.xls]6НК/_x0000_頀K"/>
      <sheetName val="6НК퐀ᵝഀ놃"/>
      <sheetName val=" По скв"/>
      <sheetName val="Программа(М)"/>
      <sheetName val="6НК≟ഀﲃ"/>
      <sheetName val="[form.xls]6НК/_x0000__xd800_¹"/>
      <sheetName val="6НК/_x0000_렀£"/>
      <sheetName val="[form.xls]6НК/_x0000_렀£"/>
      <sheetName val="6НК/_x0000_�¹"/>
      <sheetName val="[form.xls][form.xls]6НК/_x0000__xd800_¹"/>
      <sheetName val="план"/>
      <sheetName val="Россия-экспорт"/>
      <sheetName val="Служебный ФК _x0000_"/>
      <sheetName val="6НК  _x0009__x000d_"/>
      <sheetName val="_x0000_ _x0000__x000a__x0000_ _x0000__x000a__x0000_ _x0000_ _x0000_ "/>
      <sheetName val="Служебный ФК恔 "/>
      <sheetName val="Служебный ФК "/>
      <sheetName val="Служебный ФК  "/>
      <sheetName val="6НК   _x000d_"/>
      <sheetName val="6НК/_x0000_蠀 "/>
      <sheetName val="[form.xls]6НК/_x0000_蠀 "/>
      <sheetName val="Служебный ФК "/>
      <sheetName val="6НК/_x0000_ ¹"/>
      <sheetName val="[form.xls][form.xls]6НК/_x0000_蠀 "/>
      <sheetName val="БРК УЖ"/>
      <sheetName val="БРК ЮКО свод"/>
      <sheetName val="Сбер 1450"/>
      <sheetName val="Сбер 1300"/>
      <sheetName val="Сбер 2500"/>
      <sheetName val="Сбер 3750"/>
      <sheetName val="Залоги c RS"/>
      <sheetName val="Индексы перероценки"/>
      <sheetName val="Актив(1)"/>
      <sheetName val="Исх"/>
      <sheetName val="План_произв-в_x0006__x000c__x0007__x000f__x0010__x0011__x0007__x0007_贰΢ǅ_x0000_Ā_x0000__x0000__x0000__x0000_"/>
      <sheetName val="Служебный ФК悤_x001d_"/>
      <sheetName val="Служебный ФК?_x001f_"/>
      <sheetName val="Служебный ФК?_x0012_"/>
      <sheetName val="6НК/"/>
      <sheetName val="[form.xls]6НК/"/>
      <sheetName val="[form.xls][form.xls]6НК/"/>
      <sheetName val="6НК吀ᥢഀ榃"/>
      <sheetName val="[form.xls]6НК/_x0000_�¹"/>
      <sheetName val="[form.xls][form.xls]6НК/_x0000_�¹"/>
      <sheetName val="Трафик_по_АУП"/>
      <sheetName val="Трафик_по_ЦБПТО"/>
      <sheetName val="Трафик_по_ПНУ"/>
      <sheetName val="Трафик_по_ЖНУ"/>
      <sheetName val="Трафик_по_ШНУ"/>
      <sheetName val="18_"/>
      <sheetName val="08_"/>
      <sheetName val="11_"/>
      <sheetName val="14_"/>
      <sheetName val="15_"/>
      <sheetName val="05_"/>
      <sheetName val="09_"/>
      <sheetName val="04_"/>
      <sheetName val="19_"/>
      <sheetName val="01_"/>
      <sheetName val="17_"/>
      <sheetName val="07_"/>
      <sheetName val="06_"/>
      <sheetName val="16_"/>
      <sheetName val="10_"/>
      <sheetName val="28_"/>
      <sheetName val="13_"/>
      <sheetName val="03_"/>
      <sheetName val="29_"/>
      <sheetName val="30_"/>
      <sheetName val="31_"/>
      <sheetName val="27_"/>
      <sheetName val="12_"/>
      <sheetName val="20_"/>
      <sheetName val="24_"/>
      <sheetName val="25_"/>
      <sheetName val="02_"/>
      <sheetName val="21_"/>
      <sheetName val="26_"/>
      <sheetName val="23_"/>
      <sheetName val="22_"/>
      <sheetName val="altai_income_statement"/>
      <sheetName val="Assumptions"/>
      <sheetName val="эксп"/>
      <sheetName val="1кв__"/>
      <sheetName val="2БО"/>
      <sheetName val="6_NK"/>
      <sheetName val="Все ТЭП"/>
      <sheetName val="1БК"/>
      <sheetName val="Ôîðìà2"/>
      <sheetName val="Ïàìÿòêà"/>
      <sheetName val="Ôîðìà1"/>
      <sheetName val="Ôîðìà3"/>
      <sheetName val="Ôîðìà4"/>
      <sheetName val="Ôîðìà5"/>
      <sheetName val="Ôîðìà6"/>
      <sheetName val="Ôîðìà7"/>
      <sheetName val="Ôîðìà8"/>
      <sheetName val="èç ñåì"/>
      <sheetName val="Ïð2"/>
      <sheetName val="ÅäÈçì"/>
      <sheetName val="Ïðåäïð"/>
      <sheetName val="из_сем5"/>
      <sheetName val="US_Dollar_20035"/>
      <sheetName val="SDR_20035"/>
      <sheetName val="Control_Settings2"/>
      <sheetName val="GTM_BK2"/>
      <sheetName val="2_2_ОтклОТМ4"/>
      <sheetName val="1_3_2_ОТМ4"/>
      <sheetName val="Cost_99v982"/>
      <sheetName val="cant_sim2"/>
      <sheetName val="фот_пп2000разбивка2"/>
      <sheetName val="Production_Ref_Q-1-32"/>
      <sheetName val="ЗАО_н_ит2"/>
      <sheetName val="FP20DB_(3)2"/>
      <sheetName val="Курс_валют2"/>
      <sheetName val="Другие_расходы2"/>
      <sheetName val="Форма_4_кап_зат-ты_(2)2"/>
      <sheetName val="2006_AJE_RJE2"/>
      <sheetName val="стр_245_(2)2"/>
      <sheetName val="Сдача_2"/>
      <sheetName val="МО_00122"/>
      <sheetName val="14_1_2_2_(Услуги_связи)2"/>
      <sheetName val="13_NGDO2"/>
      <sheetName val="__2_3_22"/>
      <sheetName val="12_из_57_АЗС2"/>
      <sheetName val="постоянные_затраты2"/>
      <sheetName val="Consolidator_Inputs2"/>
      <sheetName val="7_12"/>
      <sheetName val="Пр_412"/>
      <sheetName val="Russia_Print_Version2"/>
      <sheetName val="U2_775_-_COGS_comparison_per_s2"/>
      <sheetName val="I__Прогноз_доходов2"/>
      <sheetName val="Financial_ratios_А32"/>
      <sheetName val="2_2_ОтклОТМ5"/>
      <sheetName val="1_3_2_ОТМ5"/>
      <sheetName val="Собственный_капитал2"/>
      <sheetName val="2кв_2"/>
      <sheetName val="Non-Statistical_Sampling_Maste2"/>
      <sheetName val="Global_Data2"/>
      <sheetName val="H3_100_Rollforward2"/>
      <sheetName val="MACRO2_XLM2"/>
      <sheetName val="U-ZR_AT1_XLS2"/>
      <sheetName val="План_произв-ва_(мес_)_(бюджет)2"/>
      <sheetName val="Инв_вл2"/>
      <sheetName val="факт_2005_г_2"/>
      <sheetName val="д_7_0012"/>
      <sheetName val="свод_грузоотпр_2"/>
      <sheetName val="Итоговая_таблица2"/>
      <sheetName val="SA_Procedures1"/>
      <sheetName val="ГМ_1"/>
      <sheetName val="-расчет_налогов_от_ФОТ__на_2011"/>
      <sheetName val="FA_Movement_Kyrg1"/>
      <sheetName val="ввод-вывод_ОС_авг2004-_20051"/>
      <sheetName val="Форма3_61"/>
      <sheetName val="FA_Movement_1"/>
      <sheetName val="depreciation_testing1"/>
      <sheetName val="16_12"/>
      <sheetName val="4b_-_P&amp;L_ProductLine"/>
      <sheetName val="4a_-_Revenue_ProductLine"/>
      <sheetName val="5a_-_Orders_analysis"/>
      <sheetName val="8_-_Receivables"/>
      <sheetName val="D1_-_Balances_input"/>
      <sheetName val="D3_-_DBmagn"/>
      <sheetName val="ЛСЦ_начисленное_на_31_12_08"/>
      <sheetName val="ЛЛизинг_начис__на_31_12_08"/>
      <sheetName val="исп_см_"/>
      <sheetName val="Cash_flows_-_PBC"/>
      <sheetName val="тиме"/>
      <sheetName val="План_произв-в_x0006__x000c__x0007__x000f__x0010__x0011__x0007__x0007_贰΢ǅ"/>
      <sheetName val="Project Detail Inputs"/>
      <sheetName val="ВСДС_1 (MAIN)"/>
      <sheetName val="[form.xls][form.xls]6НК/_x0000_렀£"/>
      <sheetName val="14"/>
      <sheetName val="ОПГЗ"/>
      <sheetName val="План ГЗ"/>
      <sheetName val="Вид предмета"/>
      <sheetName val="Год"/>
      <sheetName val="Месяцы"/>
      <sheetName val="ЭКРБ"/>
      <sheetName val="Фонд"/>
      <sheetName val="Конс "/>
      <sheetName val="6НК쌊 /_x0000_"/>
      <sheetName val="I_KEY_INFORMATION2"/>
      <sheetName val="почтов_2"/>
      <sheetName val="6НК-cт_2"/>
      <sheetName val="Interco_payables&amp;receivables2"/>
      <sheetName val="Трафик_по_АУП1"/>
      <sheetName val="Трафик_по_ЦБПТО1"/>
      <sheetName val="Трафик_по_ПНУ1"/>
      <sheetName val="Трафик_по_ЖНУ1"/>
      <sheetName val="Трафик_по_ШНУ1"/>
      <sheetName val="18_1"/>
      <sheetName val="08_1"/>
      <sheetName val="11_1"/>
      <sheetName val="14_1"/>
      <sheetName val="15_1"/>
      <sheetName val="05_1"/>
      <sheetName val="09_1"/>
      <sheetName val="Затраты утил.ТБО"/>
      <sheetName val="Админ и ОPEX 2010-12гг"/>
      <sheetName val="14_1_2_2__Услуги связи_"/>
      <sheetName val="Общие данные"/>
      <sheetName val="ПАРАМ"/>
      <sheetName val="канат.прод."/>
      <sheetName val="канат_прод_"/>
      <sheetName val="ноябрь_-_декабрь"/>
      <sheetName val="Ф3"/>
      <sheetName val="4НК"/>
      <sheetName val="LTM"/>
      <sheetName val="CREDIT STATS"/>
      <sheetName val="DropZone"/>
      <sheetName val="Analitics"/>
      <sheetName val="Test of FA Installation"/>
      <sheetName val="Additions"/>
      <sheetName val="Расчет объема СУИБ"/>
      <sheetName val="Энергия"/>
      <sheetName val="FS-97"/>
      <sheetName val="всп"/>
      <sheetName val="Staff"/>
      <sheetName val="Пром1"/>
      <sheetName val="Ural med"/>
      <sheetName val="НДПИ"/>
      <sheetName val="CONB001A_010_30"/>
      <sheetName val="Store"/>
      <sheetName val="КС 2018"/>
      <sheetName val="Lists"/>
      <sheetName val="Коэфф"/>
      <sheetName val="98-02E&amp;PSUM"/>
      <sheetName val="Input TI"/>
      <sheetName val="3.ФОТ"/>
      <sheetName val="4.Налоги"/>
      <sheetName val="VI REVENUE OOD"/>
      <sheetName val="IIb P&amp;L short"/>
      <sheetName val="IV REVENUE ROOMS"/>
      <sheetName val="IV REVENUE  F&amp;B"/>
      <sheetName val="6НК/_x0000_ó"/>
      <sheetName val="расчет премии за 4 кв_12г"/>
      <sheetName val="ФОТ_2013 (2)"/>
      <sheetName val="Ком услуги аренды"/>
      <sheetName val="СВОД по НД расх"/>
      <sheetName val="Свод Мат по Тр 2012"/>
      <sheetName val="февраль"/>
      <sheetName val="Конфигурация МАКРО"/>
      <sheetName val="Product Assumptions"/>
      <sheetName val="ConsumptionPerUnit"/>
      <sheetName val="14.1.8.11.(Прочие)"/>
      <sheetName val="Все виды материалов D`1-18"/>
      <sheetName val="01-45"/>
      <sheetName val="b-4"/>
      <sheetName val="Sheet3"/>
      <sheetName val="6НК쌊 /"/>
      <sheetName val="ожид ФОТ_2010_форма1"/>
      <sheetName val="свод ФО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/>
      <sheetData sheetId="737"/>
      <sheetData sheetId="738"/>
      <sheetData sheetId="739"/>
      <sheetData sheetId="740"/>
      <sheetData sheetId="741"/>
      <sheetData sheetId="742"/>
      <sheetData sheetId="743"/>
      <sheetData sheetId="744"/>
      <sheetData sheetId="745"/>
      <sheetData sheetId="746"/>
      <sheetData sheetId="747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/>
      <sheetData sheetId="893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/>
      <sheetData sheetId="928"/>
      <sheetData sheetId="929"/>
      <sheetData sheetId="930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/>
      <sheetData sheetId="967"/>
      <sheetData sheetId="968"/>
      <sheetData sheetId="969"/>
      <sheetData sheetId="970"/>
      <sheetData sheetId="971"/>
      <sheetData sheetId="972"/>
      <sheetData sheetId="973"/>
      <sheetData sheetId="974"/>
      <sheetData sheetId="975"/>
      <sheetData sheetId="976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"/>
      <sheetName val="Сводная"/>
      <sheetName val="ДДСАБ"/>
      <sheetName val="ДДСККБ"/>
      <sheetName val="Лист2"/>
      <sheetName val="Актив(1)"/>
      <sheetName val="Форма2"/>
      <sheetName val="ЯНВАРЬ"/>
      <sheetName val="Sheet1"/>
      <sheetName val="PP&amp;E mvt for 2003"/>
      <sheetName val="Intercompany transactions"/>
      <sheetName val="Конс "/>
      <sheetName val="TB"/>
      <sheetName val="PR CN"/>
      <sheetName val="Статьи"/>
      <sheetName val="Gzb_1"/>
      <sheetName val="АФ"/>
      <sheetName val="Общая информация"/>
      <sheetName val="Унифицированная"/>
      <sheetName val="Аукцион - форма"/>
      <sheetName val="П_макросы"/>
      <sheetName val="П_приформирование"/>
      <sheetName val="Dialog_vvod"/>
      <sheetName val="Ждать"/>
      <sheetName val="Имена_файлов"/>
      <sheetName val="Config"/>
      <sheetName val="Д_архивация"/>
      <sheetName val="Д_даты_архивации"/>
      <sheetName val="Д_настройка"/>
      <sheetName val="IS"/>
      <sheetName val="Cash CCI Detail"/>
      <sheetName val="XLR_NoRangeSheet"/>
      <sheetName val="валюта"/>
      <sheetName val="ТД РАП"/>
      <sheetName val="XREF"/>
      <sheetName val="KEGOC - Global"/>
      <sheetName val="Sarbai MES"/>
      <sheetName val="Б.мчас (П)"/>
      <sheetName val="д.7.001"/>
      <sheetName val="1 вариант  2009 "/>
      <sheetName val="поставка сравн13"/>
      <sheetName val="#ССЫЛКА"/>
      <sheetName val="Форма1"/>
      <sheetName val="Prelim Cost"/>
      <sheetName val="summary"/>
      <sheetName val="Бюдж-тенге"/>
      <sheetName val="Добыча нефти4"/>
      <sheetName val="b-4"/>
      <sheetName val="ао"/>
      <sheetName val="ТД_РАП"/>
      <sheetName val="3.3. Inventories"/>
      <sheetName val="Debt"/>
      <sheetName val="Const"/>
      <sheetName val="KAR10"/>
      <sheetName val="Контакты"/>
      <sheetName val="curve"/>
      <sheetName val="Анализ закл. работ"/>
      <sheetName val="Parameters"/>
      <sheetName val="факс(2005-20гг.)"/>
      <sheetName val="Налоги"/>
      <sheetName val="12НК"/>
      <sheetName val="Предпр"/>
      <sheetName val="ЦентрЗатр"/>
      <sheetName val="ЕдИзм"/>
      <sheetName val="из сем"/>
      <sheetName val="definitions"/>
      <sheetName val="33. Tran. and selling expenses"/>
      <sheetName val="Счет-ф"/>
      <sheetName val="аккредитивы"/>
      <sheetName val="D2 DCF"/>
      <sheetName val="бартер"/>
      <sheetName val="курсы"/>
      <sheetName val="C-Total Market"/>
      <sheetName val="I-Demand Drivers"/>
      <sheetName val="июль ппд(факт)"/>
      <sheetName val="25.07.08г (2)"/>
      <sheetName val="GAAP TB 31.12.01  detail p&amp;l"/>
      <sheetName val="Апрель"/>
      <sheetName val="Сентябрь"/>
      <sheetName val="Декабрь"/>
      <sheetName val="Ноябрь"/>
      <sheetName val="Квартал"/>
      <sheetName val="Июль"/>
      <sheetName val="Июнь"/>
      <sheetName val="Март"/>
      <sheetName val="Добычанефти4"/>
      <sheetName val="поставкасравн13"/>
      <sheetName val="2008 ГСМ"/>
      <sheetName val="канц"/>
      <sheetName val="Плата за загрязнение "/>
      <sheetName val="Типограф"/>
      <sheetName val="Бюджет"/>
    </sheetNames>
    <sheetDataSet>
      <sheetData sheetId="0" refreshError="1">
        <row r="2">
          <cell r="A2" t="str">
            <v>НИН</v>
          </cell>
          <cell r="B2" t="str">
            <v>№эмиссиип/п</v>
          </cell>
          <cell r="C2" t="str">
            <v>Датаэмиссии</v>
          </cell>
          <cell r="D2" t="str">
            <v>Датапогашения</v>
          </cell>
          <cell r="E2" t="str">
            <v>Кол-водней до пога-шения</v>
          </cell>
          <cell r="F2" t="str">
            <v>Средневзв.цена, % отноминала</v>
          </cell>
          <cell r="G2" t="str">
            <v>Ценаотсечения,% отноминала</v>
          </cell>
          <cell r="H2" t="str">
            <v>Доходность,% годовых</v>
          </cell>
          <cell r="I2" t="str">
            <v>Объемэмитента,тенге</v>
          </cell>
          <cell r="J2" t="str">
            <v>Кол-воподанныхзаявок,штук</v>
          </cell>
          <cell r="K2" t="str">
            <v>Кол-воподанныхзаявок,тенге</v>
          </cell>
          <cell r="L2" t="str">
            <v>Объемудовлетв.заявок,штук</v>
          </cell>
          <cell r="M2" t="str">
            <v>Объемудовлетв.заявок,тенге</v>
          </cell>
          <cell r="N2" t="str">
            <v>Спрос,% кэмиссии</v>
          </cell>
          <cell r="O2" t="str">
            <v>Кол-воучаст-ников</v>
          </cell>
          <cell r="P2" t="str">
            <v>Номиналобязатель-ства, тенге</v>
          </cell>
          <cell r="Q2" t="str">
            <v>Макс. объемприобретениядилером илиинвестором,% от эмиссии</v>
          </cell>
          <cell r="R2" t="str">
            <v>Макс. объемудовлетвор. заявокнерезидентов,% от объявленногообъема</v>
          </cell>
          <cell r="S2" t="str">
            <v>Размер удовлетвор.неконкурентн. заявок, % отустановленногообъема</v>
          </cell>
          <cell r="T2" t="str">
            <v>Тип ГЦБ</v>
          </cell>
        </row>
        <row r="3">
          <cell r="A3" t="str">
            <v>NIN</v>
          </cell>
          <cell r="B3" t="str">
            <v>NO_E</v>
          </cell>
          <cell r="C3" t="str">
            <v>DATA_E</v>
          </cell>
          <cell r="D3" t="str">
            <v>DATA_P</v>
          </cell>
          <cell r="E3" t="str">
            <v>DAY_E</v>
          </cell>
          <cell r="F3" t="str">
            <v>DISCONT</v>
          </cell>
          <cell r="G3" t="str">
            <v>PRICE_MIN</v>
          </cell>
          <cell r="H3" t="str">
            <v>DO</v>
          </cell>
          <cell r="I3" t="str">
            <v>VOL_E</v>
          </cell>
          <cell r="J3" t="str">
            <v>COU_S</v>
          </cell>
          <cell r="K3" t="str">
            <v>COU_T</v>
          </cell>
          <cell r="L3" t="str">
            <v>VOL_S</v>
          </cell>
          <cell r="M3" t="str">
            <v>VOL_T</v>
          </cell>
          <cell r="N3" t="str">
            <v>SPR</v>
          </cell>
          <cell r="O3" t="str">
            <v>COUNT</v>
          </cell>
          <cell r="P3" t="str">
            <v>NOM</v>
          </cell>
          <cell r="Q3" t="str">
            <v>MAX_MON</v>
          </cell>
          <cell r="R3" t="str">
            <v>MAX_NOREZ</v>
          </cell>
          <cell r="S3" t="str">
            <v>MAX_NOKON</v>
          </cell>
          <cell r="T3" t="str">
            <v>TYPE_GZB</v>
          </cell>
        </row>
        <row r="4">
          <cell r="A4" t="str">
            <v>KZ4CK2409977</v>
          </cell>
          <cell r="B4" t="str">
            <v>1/3</v>
          </cell>
          <cell r="C4">
            <v>34428</v>
          </cell>
          <cell r="D4">
            <v>34521</v>
          </cell>
          <cell r="E4">
            <v>93</v>
          </cell>
          <cell r="F4">
            <v>72.650000000000006</v>
          </cell>
          <cell r="G4" t="str">
            <v>н/д</v>
          </cell>
          <cell r="H4">
            <v>148.93021640000001</v>
          </cell>
          <cell r="I4" t="str">
            <v>н/д</v>
          </cell>
          <cell r="J4">
            <v>38520</v>
          </cell>
          <cell r="K4">
            <v>2621300</v>
          </cell>
          <cell r="L4">
            <v>25500</v>
          </cell>
          <cell r="M4">
            <v>1852800</v>
          </cell>
          <cell r="N4" t="str">
            <v>н/д</v>
          </cell>
          <cell r="O4">
            <v>5</v>
          </cell>
          <cell r="P4">
            <v>100</v>
          </cell>
          <cell r="Q4" t="str">
            <v>н/д</v>
          </cell>
          <cell r="R4" t="str">
            <v>н/д</v>
          </cell>
          <cell r="S4" t="str">
            <v>н/д</v>
          </cell>
          <cell r="T4" t="str">
            <v>ГКО-3</v>
          </cell>
        </row>
        <row r="5">
          <cell r="A5" t="str">
            <v>KZ4CK2412971</v>
          </cell>
          <cell r="B5" t="str">
            <v>2/3</v>
          </cell>
          <cell r="C5">
            <v>34464</v>
          </cell>
          <cell r="D5">
            <v>34558</v>
          </cell>
          <cell r="E5">
            <v>94</v>
          </cell>
          <cell r="F5">
            <v>61.34</v>
          </cell>
          <cell r="G5" t="str">
            <v>н/д</v>
          </cell>
          <cell r="H5">
            <v>246.6225316</v>
          </cell>
          <cell r="I5">
            <v>5000000</v>
          </cell>
          <cell r="J5">
            <v>35800</v>
          </cell>
          <cell r="K5">
            <v>2192800</v>
          </cell>
          <cell r="L5">
            <v>37800</v>
          </cell>
          <cell r="M5">
            <v>2318600</v>
          </cell>
          <cell r="N5">
            <v>43.856000000000002</v>
          </cell>
          <cell r="O5">
            <v>7</v>
          </cell>
          <cell r="P5">
            <v>100</v>
          </cell>
          <cell r="Q5" t="str">
            <v>н/д</v>
          </cell>
          <cell r="R5" t="str">
            <v>н/д</v>
          </cell>
          <cell r="S5" t="str">
            <v>н/д</v>
          </cell>
          <cell r="T5" t="str">
            <v>ГКО-3</v>
          </cell>
        </row>
        <row r="6">
          <cell r="A6" t="str">
            <v>KZ4CK2603983</v>
          </cell>
          <cell r="B6" t="str">
            <v>3/3</v>
          </cell>
          <cell r="C6">
            <v>34491</v>
          </cell>
          <cell r="D6">
            <v>34585</v>
          </cell>
          <cell r="E6">
            <v>94</v>
          </cell>
          <cell r="F6">
            <v>55.65</v>
          </cell>
          <cell r="G6" t="str">
            <v>н/д</v>
          </cell>
          <cell r="H6">
            <v>311.84811910000002</v>
          </cell>
          <cell r="I6">
            <v>5000000</v>
          </cell>
          <cell r="J6">
            <v>26700</v>
          </cell>
          <cell r="K6">
            <v>1485800</v>
          </cell>
          <cell r="L6">
            <v>26700</v>
          </cell>
          <cell r="M6">
            <v>1485800</v>
          </cell>
          <cell r="N6">
            <v>29.716000000000001</v>
          </cell>
          <cell r="O6">
            <v>5</v>
          </cell>
          <cell r="P6">
            <v>100</v>
          </cell>
          <cell r="Q6" t="str">
            <v>н/д</v>
          </cell>
          <cell r="R6" t="str">
            <v>н/д</v>
          </cell>
          <cell r="S6" t="str">
            <v>н/д</v>
          </cell>
          <cell r="T6" t="str">
            <v>ГКО-3</v>
          </cell>
        </row>
        <row r="7">
          <cell r="A7" t="str">
            <v>KZ4CK2406981</v>
          </cell>
          <cell r="B7" t="str">
            <v>4/3</v>
          </cell>
          <cell r="C7">
            <v>34519</v>
          </cell>
          <cell r="D7">
            <v>34613</v>
          </cell>
          <cell r="E7">
            <v>94</v>
          </cell>
          <cell r="F7">
            <v>55.78</v>
          </cell>
          <cell r="G7" t="str">
            <v>н/д</v>
          </cell>
          <cell r="H7">
            <v>310.20999999999998</v>
          </cell>
          <cell r="I7">
            <v>3000000</v>
          </cell>
          <cell r="J7">
            <v>59400</v>
          </cell>
          <cell r="K7">
            <v>3203400</v>
          </cell>
          <cell r="L7">
            <v>52500</v>
          </cell>
          <cell r="M7">
            <v>2928300</v>
          </cell>
          <cell r="N7">
            <v>106.8</v>
          </cell>
          <cell r="O7">
            <v>6</v>
          </cell>
          <cell r="P7">
            <v>100</v>
          </cell>
          <cell r="Q7" t="str">
            <v>н/д</v>
          </cell>
          <cell r="R7" t="str">
            <v>н/д</v>
          </cell>
          <cell r="S7" t="str">
            <v>н/д</v>
          </cell>
          <cell r="T7" t="str">
            <v>ГКО-3</v>
          </cell>
        </row>
        <row r="8">
          <cell r="A8" t="str">
            <v>KZ4CK2509982</v>
          </cell>
          <cell r="B8" t="str">
            <v>5/3</v>
          </cell>
          <cell r="C8">
            <v>34543</v>
          </cell>
          <cell r="D8">
            <v>34637</v>
          </cell>
          <cell r="E8">
            <v>94</v>
          </cell>
          <cell r="F8">
            <v>55.79</v>
          </cell>
          <cell r="G8" t="str">
            <v>н/д</v>
          </cell>
          <cell r="H8">
            <v>310.08</v>
          </cell>
          <cell r="I8">
            <v>3000000</v>
          </cell>
          <cell r="J8">
            <v>57400</v>
          </cell>
          <cell r="K8">
            <v>3178500</v>
          </cell>
          <cell r="L8">
            <v>53600</v>
          </cell>
          <cell r="M8">
            <v>2990000</v>
          </cell>
          <cell r="N8">
            <v>106</v>
          </cell>
          <cell r="O8">
            <v>6</v>
          </cell>
          <cell r="P8">
            <v>100</v>
          </cell>
          <cell r="Q8" t="str">
            <v>н/д</v>
          </cell>
          <cell r="R8" t="str">
            <v>н/д</v>
          </cell>
          <cell r="S8" t="str">
            <v>н/д</v>
          </cell>
          <cell r="T8" t="str">
            <v>ГКО-3</v>
          </cell>
        </row>
        <row r="9">
          <cell r="A9" t="str">
            <v>KZ4CK2512986</v>
          </cell>
          <cell r="B9" t="str">
            <v>6/3</v>
          </cell>
          <cell r="C9">
            <v>34568</v>
          </cell>
          <cell r="D9">
            <v>34662</v>
          </cell>
          <cell r="E9">
            <v>94</v>
          </cell>
          <cell r="F9">
            <v>57</v>
          </cell>
          <cell r="G9" t="str">
            <v>н/д</v>
          </cell>
          <cell r="H9">
            <v>295.19</v>
          </cell>
          <cell r="I9">
            <v>2500000</v>
          </cell>
          <cell r="J9">
            <v>84400</v>
          </cell>
          <cell r="K9">
            <v>4641200</v>
          </cell>
          <cell r="L9">
            <v>43400</v>
          </cell>
          <cell r="M9">
            <v>2475000</v>
          </cell>
          <cell r="N9">
            <v>185.6</v>
          </cell>
          <cell r="O9">
            <v>6</v>
          </cell>
          <cell r="P9">
            <v>100</v>
          </cell>
          <cell r="Q9" t="str">
            <v>н/д</v>
          </cell>
          <cell r="R9" t="str">
            <v>н/д</v>
          </cell>
          <cell r="S9" t="str">
            <v>н/д</v>
          </cell>
          <cell r="T9" t="str">
            <v>ГКО-3</v>
          </cell>
        </row>
        <row r="10">
          <cell r="A10" t="str">
            <v>KZ4CL2503991</v>
          </cell>
          <cell r="B10" t="str">
            <v>7/3</v>
          </cell>
          <cell r="C10">
            <v>34603</v>
          </cell>
          <cell r="D10">
            <v>34696</v>
          </cell>
          <cell r="E10">
            <v>93</v>
          </cell>
          <cell r="F10">
            <v>59.05</v>
          </cell>
          <cell r="G10" t="str">
            <v>н/д</v>
          </cell>
          <cell r="H10">
            <v>274.33999999999997</v>
          </cell>
          <cell r="I10">
            <v>4000000</v>
          </cell>
          <cell r="J10">
            <v>92100</v>
          </cell>
          <cell r="K10">
            <v>4566600</v>
          </cell>
          <cell r="L10">
            <v>71100</v>
          </cell>
          <cell r="M10">
            <v>4198000</v>
          </cell>
          <cell r="N10">
            <v>114.2</v>
          </cell>
          <cell r="O10">
            <v>6</v>
          </cell>
          <cell r="P10">
            <v>100</v>
          </cell>
          <cell r="Q10" t="str">
            <v>н/д</v>
          </cell>
          <cell r="R10" t="str">
            <v>н/д</v>
          </cell>
          <cell r="S10" t="str">
            <v>н/д</v>
          </cell>
          <cell r="T10" t="str">
            <v>ГКО-3</v>
          </cell>
        </row>
        <row r="11">
          <cell r="A11" t="str">
            <v>KZ4CL2406997</v>
          </cell>
          <cell r="B11" t="str">
            <v>8/3</v>
          </cell>
          <cell r="C11">
            <v>34624</v>
          </cell>
          <cell r="D11">
            <v>34718</v>
          </cell>
          <cell r="E11">
            <v>94</v>
          </cell>
          <cell r="F11">
            <v>60.58</v>
          </cell>
          <cell r="G11" t="str">
            <v>н/д</v>
          </cell>
          <cell r="H11">
            <v>254.63</v>
          </cell>
          <cell r="I11">
            <v>7000000</v>
          </cell>
          <cell r="J11">
            <v>133300</v>
          </cell>
          <cell r="K11">
            <v>7975000</v>
          </cell>
          <cell r="L11">
            <v>113300</v>
          </cell>
          <cell r="M11">
            <v>6863000</v>
          </cell>
          <cell r="N11">
            <v>113.9</v>
          </cell>
          <cell r="O11">
            <v>5</v>
          </cell>
          <cell r="P11">
            <v>100</v>
          </cell>
          <cell r="Q11" t="str">
            <v>н/д</v>
          </cell>
          <cell r="R11" t="str">
            <v>н/д</v>
          </cell>
          <cell r="S11" t="str">
            <v>н/д</v>
          </cell>
          <cell r="T11" t="str">
            <v>ГКО-3</v>
          </cell>
        </row>
        <row r="12">
          <cell r="A12" t="str">
            <v>KZ4CL2312997</v>
          </cell>
          <cell r="B12" t="str">
            <v>9/3</v>
          </cell>
          <cell r="C12">
            <v>34638</v>
          </cell>
          <cell r="D12">
            <v>34732</v>
          </cell>
          <cell r="E12">
            <v>94</v>
          </cell>
          <cell r="F12">
            <v>61.3</v>
          </cell>
          <cell r="G12" t="str">
            <v>н/д</v>
          </cell>
          <cell r="H12">
            <v>247.04</v>
          </cell>
          <cell r="I12">
            <v>7000000</v>
          </cell>
          <cell r="J12">
            <v>182930</v>
          </cell>
          <cell r="K12">
            <v>11052200</v>
          </cell>
          <cell r="L12">
            <v>122109</v>
          </cell>
          <cell r="M12">
            <v>7485000</v>
          </cell>
          <cell r="N12">
            <v>157.9</v>
          </cell>
          <cell r="O12">
            <v>6</v>
          </cell>
          <cell r="P12">
            <v>100</v>
          </cell>
          <cell r="Q12" t="str">
            <v>н/д</v>
          </cell>
          <cell r="R12" t="str">
            <v>н/д</v>
          </cell>
          <cell r="S12" t="str">
            <v>н/д</v>
          </cell>
          <cell r="T12" t="str">
            <v>ГКО-3</v>
          </cell>
        </row>
        <row r="13">
          <cell r="A13" t="str">
            <v>KZ46L0807993</v>
          </cell>
          <cell r="B13" t="str">
            <v>10/3</v>
          </cell>
          <cell r="C13">
            <v>34646</v>
          </cell>
          <cell r="D13">
            <v>34740</v>
          </cell>
          <cell r="E13">
            <v>94</v>
          </cell>
          <cell r="F13">
            <v>61.31</v>
          </cell>
          <cell r="G13" t="str">
            <v>н/д</v>
          </cell>
          <cell r="H13">
            <v>246.93</v>
          </cell>
          <cell r="I13">
            <v>10000000</v>
          </cell>
          <cell r="J13">
            <v>334600</v>
          </cell>
          <cell r="K13">
            <v>20336400</v>
          </cell>
          <cell r="L13">
            <v>236600</v>
          </cell>
          <cell r="M13">
            <v>14506000</v>
          </cell>
          <cell r="N13">
            <v>203.4</v>
          </cell>
          <cell r="O13">
            <v>4</v>
          </cell>
          <cell r="P13">
            <v>100</v>
          </cell>
          <cell r="Q13" t="str">
            <v>н/д</v>
          </cell>
          <cell r="R13" t="str">
            <v>н/д</v>
          </cell>
          <cell r="S13" t="str">
            <v>н/д</v>
          </cell>
          <cell r="T13" t="str">
            <v>ГКО-3</v>
          </cell>
        </row>
        <row r="14">
          <cell r="A14" t="str">
            <v>KZ43L0804997</v>
          </cell>
          <cell r="B14" t="str">
            <v>11/3</v>
          </cell>
          <cell r="C14">
            <v>34660</v>
          </cell>
          <cell r="D14">
            <v>34754</v>
          </cell>
          <cell r="E14">
            <v>94</v>
          </cell>
          <cell r="F14">
            <v>61.43</v>
          </cell>
          <cell r="G14" t="str">
            <v>н/д</v>
          </cell>
          <cell r="H14">
            <v>245.69</v>
          </cell>
          <cell r="I14">
            <v>15000000</v>
          </cell>
          <cell r="J14">
            <v>252000</v>
          </cell>
          <cell r="K14">
            <v>15508100</v>
          </cell>
          <cell r="L14">
            <v>241700</v>
          </cell>
          <cell r="M14">
            <v>14847000</v>
          </cell>
          <cell r="N14">
            <v>103.4</v>
          </cell>
          <cell r="O14">
            <v>6</v>
          </cell>
          <cell r="P14">
            <v>100</v>
          </cell>
          <cell r="Q14" t="str">
            <v>н/д</v>
          </cell>
          <cell r="R14" t="str">
            <v>н/д</v>
          </cell>
          <cell r="S14" t="str">
            <v>н/д</v>
          </cell>
          <cell r="T14" t="str">
            <v>ГКО-3</v>
          </cell>
        </row>
        <row r="15">
          <cell r="A15" t="str">
            <v>KZ87K1401990</v>
          </cell>
          <cell r="B15" t="str">
            <v>12/3</v>
          </cell>
          <cell r="C15">
            <v>34674</v>
          </cell>
          <cell r="D15">
            <v>34766</v>
          </cell>
          <cell r="E15">
            <v>92</v>
          </cell>
          <cell r="F15">
            <v>63.48</v>
          </cell>
          <cell r="G15" t="str">
            <v>н/д</v>
          </cell>
          <cell r="H15">
            <v>230.12</v>
          </cell>
          <cell r="I15">
            <v>20000000</v>
          </cell>
          <cell r="J15">
            <v>828300</v>
          </cell>
          <cell r="K15">
            <v>51412900</v>
          </cell>
          <cell r="L15">
            <v>351200</v>
          </cell>
          <cell r="M15">
            <v>22294000</v>
          </cell>
          <cell r="N15">
            <v>257.10000000000002</v>
          </cell>
          <cell r="O15">
            <v>10</v>
          </cell>
          <cell r="P15">
            <v>100</v>
          </cell>
          <cell r="Q15" t="str">
            <v>н/д</v>
          </cell>
          <cell r="R15" t="str">
            <v>н/д</v>
          </cell>
          <cell r="S15" t="str">
            <v>н/д</v>
          </cell>
          <cell r="T15" t="str">
            <v>ГКО-3</v>
          </cell>
        </row>
        <row r="16">
          <cell r="A16" t="str">
            <v>KZ8EK2201991</v>
          </cell>
          <cell r="B16" t="str">
            <v>13/3</v>
          </cell>
          <cell r="C16">
            <v>34681</v>
          </cell>
          <cell r="D16">
            <v>34773</v>
          </cell>
          <cell r="E16">
            <v>92</v>
          </cell>
          <cell r="F16">
            <v>64.89</v>
          </cell>
          <cell r="G16" t="str">
            <v>н/д</v>
          </cell>
          <cell r="H16">
            <v>216.43</v>
          </cell>
          <cell r="I16">
            <v>25000000</v>
          </cell>
          <cell r="J16">
            <v>991590</v>
          </cell>
          <cell r="K16">
            <v>63379500</v>
          </cell>
          <cell r="L16">
            <v>417571</v>
          </cell>
          <cell r="M16">
            <v>27097000</v>
          </cell>
          <cell r="N16">
            <v>253.5</v>
          </cell>
          <cell r="O16">
            <v>8</v>
          </cell>
          <cell r="P16">
            <v>100</v>
          </cell>
          <cell r="Q16" t="str">
            <v>н/д</v>
          </cell>
          <cell r="R16" t="str">
            <v>н/д</v>
          </cell>
          <cell r="S16" t="str">
            <v>н/д</v>
          </cell>
          <cell r="T16" t="str">
            <v>ГКО-3</v>
          </cell>
        </row>
        <row r="17">
          <cell r="A17" t="str">
            <v>KZ8LK2901991</v>
          </cell>
          <cell r="B17" t="str">
            <v>14/3</v>
          </cell>
          <cell r="C17">
            <v>34688</v>
          </cell>
          <cell r="D17">
            <v>34780</v>
          </cell>
          <cell r="E17">
            <v>92</v>
          </cell>
          <cell r="F17">
            <v>65.12</v>
          </cell>
          <cell r="G17" t="str">
            <v>н/д</v>
          </cell>
          <cell r="H17">
            <v>214.25</v>
          </cell>
          <cell r="I17">
            <v>35000000</v>
          </cell>
          <cell r="J17">
            <v>1734904</v>
          </cell>
          <cell r="K17">
            <v>112734500</v>
          </cell>
          <cell r="L17">
            <v>1210141</v>
          </cell>
          <cell r="M17">
            <v>78806000</v>
          </cell>
          <cell r="N17">
            <v>322.10000000000002</v>
          </cell>
          <cell r="O17">
            <v>8</v>
          </cell>
          <cell r="P17">
            <v>100</v>
          </cell>
          <cell r="Q17" t="str">
            <v>н/д</v>
          </cell>
          <cell r="R17" t="str">
            <v>н/д</v>
          </cell>
          <cell r="S17" t="str">
            <v>н/д</v>
          </cell>
          <cell r="T17" t="str">
            <v>ГКО-3</v>
          </cell>
        </row>
        <row r="18">
          <cell r="A18" t="str">
            <v>KZ46L1507998</v>
          </cell>
          <cell r="B18" t="str">
            <v>15/3</v>
          </cell>
          <cell r="C18">
            <v>34695</v>
          </cell>
          <cell r="D18">
            <v>34787</v>
          </cell>
          <cell r="E18">
            <v>92</v>
          </cell>
          <cell r="F18">
            <v>65.11</v>
          </cell>
          <cell r="G18" t="str">
            <v>н/д</v>
          </cell>
          <cell r="H18">
            <v>214.34</v>
          </cell>
          <cell r="I18">
            <v>40000000</v>
          </cell>
          <cell r="J18">
            <v>983264</v>
          </cell>
          <cell r="K18">
            <v>63742300</v>
          </cell>
          <cell r="L18">
            <v>668664</v>
          </cell>
          <cell r="M18">
            <v>43535000</v>
          </cell>
          <cell r="N18">
            <v>159.4</v>
          </cell>
          <cell r="O18">
            <v>5</v>
          </cell>
          <cell r="P18">
            <v>100</v>
          </cell>
          <cell r="Q18" t="str">
            <v>н/д</v>
          </cell>
          <cell r="R18" t="str">
            <v>н/д</v>
          </cell>
          <cell r="S18" t="str">
            <v>н/д</v>
          </cell>
          <cell r="T18" t="str">
            <v>ГКО-3</v>
          </cell>
        </row>
        <row r="19">
          <cell r="A19" t="str">
            <v>KZ43L1504992</v>
          </cell>
          <cell r="B19" t="str">
            <v>16/3</v>
          </cell>
          <cell r="C19">
            <v>34716</v>
          </cell>
          <cell r="D19">
            <v>34809</v>
          </cell>
          <cell r="E19">
            <v>93</v>
          </cell>
          <cell r="F19">
            <v>65.760000000000005</v>
          </cell>
          <cell r="G19" t="str">
            <v>н/д</v>
          </cell>
          <cell r="H19">
            <v>205.98</v>
          </cell>
          <cell r="I19">
            <v>45000000</v>
          </cell>
          <cell r="J19">
            <v>1584710</v>
          </cell>
          <cell r="K19">
            <v>104028300</v>
          </cell>
          <cell r="L19">
            <v>1369310</v>
          </cell>
          <cell r="M19">
            <v>90052000</v>
          </cell>
          <cell r="N19">
            <v>231.2</v>
          </cell>
          <cell r="O19">
            <v>6</v>
          </cell>
          <cell r="P19">
            <v>100</v>
          </cell>
          <cell r="Q19" t="str">
            <v>н/д</v>
          </cell>
          <cell r="R19" t="str">
            <v>н/д</v>
          </cell>
          <cell r="S19" t="str">
            <v>н/д</v>
          </cell>
          <cell r="T19" t="str">
            <v>ГКО-3</v>
          </cell>
        </row>
        <row r="20">
          <cell r="A20" t="str">
            <v>KZ95K1802992</v>
          </cell>
          <cell r="B20" t="str">
            <v>17/3</v>
          </cell>
          <cell r="C20">
            <v>34723</v>
          </cell>
          <cell r="D20">
            <v>34816</v>
          </cell>
          <cell r="E20">
            <v>93</v>
          </cell>
          <cell r="F20">
            <v>65.83</v>
          </cell>
          <cell r="G20" t="str">
            <v>н/д</v>
          </cell>
          <cell r="H20">
            <v>205.34</v>
          </cell>
          <cell r="I20">
            <v>60000000</v>
          </cell>
          <cell r="J20">
            <v>1467476</v>
          </cell>
          <cell r="K20">
            <v>105237200</v>
          </cell>
          <cell r="L20">
            <v>1444576</v>
          </cell>
          <cell r="M20">
            <v>95099000</v>
          </cell>
          <cell r="N20">
            <v>175.4</v>
          </cell>
          <cell r="O20">
            <v>7</v>
          </cell>
          <cell r="P20">
            <v>100</v>
          </cell>
          <cell r="Q20" t="str">
            <v>н/д</v>
          </cell>
          <cell r="R20" t="str">
            <v>н/д</v>
          </cell>
          <cell r="S20" t="str">
            <v>н/д</v>
          </cell>
          <cell r="T20" t="str">
            <v>ГКО-3</v>
          </cell>
        </row>
        <row r="21">
          <cell r="A21" t="str">
            <v>KZ8LK0502999</v>
          </cell>
          <cell r="B21" t="str">
            <v>18/3</v>
          </cell>
          <cell r="C21">
            <v>34730</v>
          </cell>
          <cell r="D21">
            <v>34823</v>
          </cell>
          <cell r="E21">
            <v>93</v>
          </cell>
          <cell r="F21">
            <v>65.94</v>
          </cell>
          <cell r="G21" t="str">
            <v>н/д</v>
          </cell>
          <cell r="H21">
            <v>204.34</v>
          </cell>
          <cell r="I21">
            <v>70000000</v>
          </cell>
          <cell r="J21">
            <v>2023644</v>
          </cell>
          <cell r="K21">
            <v>133231200</v>
          </cell>
          <cell r="L21">
            <v>1354544</v>
          </cell>
          <cell r="M21">
            <v>89316000</v>
          </cell>
          <cell r="N21">
            <v>190.3</v>
          </cell>
          <cell r="O21">
            <v>7</v>
          </cell>
          <cell r="P21">
            <v>100</v>
          </cell>
          <cell r="Q21" t="str">
            <v>н/д</v>
          </cell>
          <cell r="R21" t="str">
            <v>н/д</v>
          </cell>
          <cell r="S21" t="str">
            <v>н/д</v>
          </cell>
          <cell r="T21" t="str">
            <v>ГКО-3</v>
          </cell>
        </row>
        <row r="22">
          <cell r="A22" t="str">
            <v>KZ8EK2901996</v>
          </cell>
          <cell r="B22" t="str">
            <v>19/3</v>
          </cell>
          <cell r="C22">
            <v>34737</v>
          </cell>
          <cell r="D22">
            <v>34830</v>
          </cell>
          <cell r="E22">
            <v>93</v>
          </cell>
          <cell r="F22">
            <v>66.099999999999994</v>
          </cell>
          <cell r="G22" t="str">
            <v>н/д</v>
          </cell>
          <cell r="H22">
            <v>202.89</v>
          </cell>
          <cell r="I22">
            <v>80000000</v>
          </cell>
          <cell r="J22">
            <v>2406673</v>
          </cell>
          <cell r="K22">
            <v>158407100</v>
          </cell>
          <cell r="L22">
            <v>1199773</v>
          </cell>
          <cell r="M22">
            <v>79307000</v>
          </cell>
          <cell r="N22">
            <v>198</v>
          </cell>
          <cell r="O22">
            <v>7</v>
          </cell>
          <cell r="P22">
            <v>100</v>
          </cell>
          <cell r="Q22" t="str">
            <v>н/д</v>
          </cell>
          <cell r="R22" t="str">
            <v>н/д</v>
          </cell>
          <cell r="S22" t="str">
            <v>н/д</v>
          </cell>
          <cell r="T22" t="str">
            <v>ГКО-3</v>
          </cell>
        </row>
        <row r="23">
          <cell r="A23" t="str">
            <v>KZ46L2207994</v>
          </cell>
          <cell r="B23" t="str">
            <v>20/3</v>
          </cell>
          <cell r="C23">
            <v>34744</v>
          </cell>
          <cell r="D23">
            <v>34837</v>
          </cell>
          <cell r="E23">
            <v>93</v>
          </cell>
          <cell r="F23">
            <v>66.260000000000005</v>
          </cell>
          <cell r="G23" t="str">
            <v>н/д</v>
          </cell>
          <cell r="H23">
            <v>201.44</v>
          </cell>
          <cell r="I23">
            <v>50000000</v>
          </cell>
          <cell r="J23">
            <v>1457078</v>
          </cell>
          <cell r="K23">
            <v>96370200</v>
          </cell>
          <cell r="L23">
            <v>807378</v>
          </cell>
          <cell r="M23">
            <v>53498000</v>
          </cell>
          <cell r="N23">
            <v>192.7</v>
          </cell>
          <cell r="O23">
            <v>9</v>
          </cell>
          <cell r="P23">
            <v>100</v>
          </cell>
          <cell r="Q23" t="str">
            <v>н/д</v>
          </cell>
          <cell r="R23" t="str">
            <v>н/д</v>
          </cell>
          <cell r="S23" t="str">
            <v>н/д</v>
          </cell>
          <cell r="T23" t="str">
            <v>ГКО-3</v>
          </cell>
        </row>
        <row r="24">
          <cell r="A24" t="str">
            <v>KZ43L2204998</v>
          </cell>
          <cell r="B24" t="str">
            <v>21/3</v>
          </cell>
          <cell r="C24">
            <v>34751</v>
          </cell>
          <cell r="D24">
            <v>34844</v>
          </cell>
          <cell r="E24">
            <v>93</v>
          </cell>
          <cell r="F24">
            <v>66.42</v>
          </cell>
          <cell r="G24" t="str">
            <v>н/д</v>
          </cell>
          <cell r="H24">
            <v>200.01</v>
          </cell>
          <cell r="I24">
            <v>70000000</v>
          </cell>
          <cell r="J24">
            <v>1637593</v>
          </cell>
          <cell r="K24">
            <v>108626100</v>
          </cell>
          <cell r="L24">
            <v>1004493</v>
          </cell>
          <cell r="M24">
            <v>66720000</v>
          </cell>
          <cell r="N24">
            <v>155.19999999999999</v>
          </cell>
          <cell r="O24">
            <v>8</v>
          </cell>
          <cell r="P24">
            <v>100</v>
          </cell>
          <cell r="Q24" t="str">
            <v>н/д</v>
          </cell>
          <cell r="R24" t="str">
            <v>н/д</v>
          </cell>
          <cell r="S24" t="str">
            <v>н/д</v>
          </cell>
          <cell r="T24" t="str">
            <v>ГКО-3</v>
          </cell>
        </row>
        <row r="25">
          <cell r="A25" t="str">
            <v>KZ95K2502997</v>
          </cell>
          <cell r="B25" t="str">
            <v>22/3</v>
          </cell>
          <cell r="C25">
            <v>34758</v>
          </cell>
          <cell r="D25">
            <v>34851</v>
          </cell>
          <cell r="E25">
            <v>93</v>
          </cell>
          <cell r="F25">
            <v>66.48</v>
          </cell>
          <cell r="G25" t="str">
            <v>н/д</v>
          </cell>
          <cell r="H25">
            <v>199.47</v>
          </cell>
          <cell r="I25">
            <v>70000000</v>
          </cell>
          <cell r="J25">
            <v>1779150</v>
          </cell>
          <cell r="K25">
            <v>118209800</v>
          </cell>
          <cell r="L25">
            <v>1107750</v>
          </cell>
          <cell r="M25">
            <v>73646000</v>
          </cell>
          <cell r="N25">
            <v>168.9</v>
          </cell>
          <cell r="O25">
            <v>10</v>
          </cell>
          <cell r="P25">
            <v>100</v>
          </cell>
          <cell r="Q25" t="str">
            <v>н/д</v>
          </cell>
          <cell r="R25" t="str">
            <v>н/д</v>
          </cell>
          <cell r="S25" t="str">
            <v>н/д</v>
          </cell>
          <cell r="T25" t="str">
            <v>ГКО-3</v>
          </cell>
        </row>
        <row r="26">
          <cell r="A26" t="str">
            <v>KZ8LK1202995</v>
          </cell>
          <cell r="B26" t="str">
            <v>23/3</v>
          </cell>
          <cell r="C26">
            <v>34765</v>
          </cell>
          <cell r="D26">
            <v>34858</v>
          </cell>
          <cell r="E26">
            <v>93</v>
          </cell>
          <cell r="F26">
            <v>66.56</v>
          </cell>
          <cell r="G26" t="str">
            <v>н/д</v>
          </cell>
          <cell r="H26">
            <v>198.75</v>
          </cell>
          <cell r="I26">
            <v>70000000</v>
          </cell>
          <cell r="J26">
            <v>1789740</v>
          </cell>
          <cell r="K26">
            <v>119067600</v>
          </cell>
          <cell r="L26">
            <v>1148040</v>
          </cell>
          <cell r="M26">
            <v>76412000</v>
          </cell>
          <cell r="N26">
            <v>170.1</v>
          </cell>
          <cell r="O26">
            <v>9</v>
          </cell>
          <cell r="P26">
            <v>100</v>
          </cell>
          <cell r="Q26" t="str">
            <v>н/д</v>
          </cell>
          <cell r="R26" t="str">
            <v>н/д</v>
          </cell>
          <cell r="S26" t="str">
            <v>н/д</v>
          </cell>
          <cell r="T26" t="str">
            <v>ГКО-3</v>
          </cell>
        </row>
        <row r="27">
          <cell r="A27" t="str">
            <v>KZ8EK0502994</v>
          </cell>
          <cell r="B27" t="str">
            <v>24/3</v>
          </cell>
          <cell r="C27">
            <v>34772</v>
          </cell>
          <cell r="D27">
            <v>34865</v>
          </cell>
          <cell r="E27">
            <v>93</v>
          </cell>
          <cell r="F27">
            <v>66.58</v>
          </cell>
          <cell r="G27" t="str">
            <v>н/д</v>
          </cell>
          <cell r="H27">
            <v>198.57</v>
          </cell>
          <cell r="I27">
            <v>73000000</v>
          </cell>
          <cell r="J27">
            <v>1484400</v>
          </cell>
          <cell r="K27">
            <v>98890200</v>
          </cell>
          <cell r="L27">
            <v>1288600</v>
          </cell>
          <cell r="M27">
            <v>85800000</v>
          </cell>
          <cell r="N27">
            <v>135.5</v>
          </cell>
          <cell r="O27">
            <v>9</v>
          </cell>
          <cell r="P27">
            <v>100</v>
          </cell>
          <cell r="Q27" t="str">
            <v>н/д</v>
          </cell>
          <cell r="R27" t="str">
            <v>н/д</v>
          </cell>
          <cell r="S27" t="str">
            <v>н/д</v>
          </cell>
          <cell r="T27" t="str">
            <v>ГКО-3</v>
          </cell>
        </row>
        <row r="28">
          <cell r="A28" t="str">
            <v>KZ46L2907999</v>
          </cell>
          <cell r="B28" t="str">
            <v>25/3</v>
          </cell>
          <cell r="C28">
            <v>34779</v>
          </cell>
          <cell r="D28">
            <v>34872</v>
          </cell>
          <cell r="E28">
            <v>93</v>
          </cell>
          <cell r="F28">
            <v>68.209999999999994</v>
          </cell>
          <cell r="G28" t="str">
            <v>н/д</v>
          </cell>
          <cell r="H28">
            <v>184.38</v>
          </cell>
          <cell r="I28">
            <v>80000000</v>
          </cell>
          <cell r="J28">
            <v>1666457</v>
          </cell>
          <cell r="K28">
            <v>113132300</v>
          </cell>
          <cell r="L28">
            <v>1329257</v>
          </cell>
          <cell r="M28">
            <v>90664000</v>
          </cell>
          <cell r="N28">
            <v>141.4</v>
          </cell>
          <cell r="O28">
            <v>9</v>
          </cell>
          <cell r="P28">
            <v>100</v>
          </cell>
          <cell r="Q28" t="str">
            <v>н/д</v>
          </cell>
          <cell r="R28" t="str">
            <v>н/д</v>
          </cell>
          <cell r="S28" t="str">
            <v>н/д</v>
          </cell>
          <cell r="T28" t="str">
            <v>ГКО-3</v>
          </cell>
        </row>
        <row r="29">
          <cell r="A29" t="str">
            <v>KZ43L2904993</v>
          </cell>
          <cell r="B29" t="str">
            <v>26/3</v>
          </cell>
          <cell r="C29">
            <v>34786</v>
          </cell>
          <cell r="D29">
            <v>34879</v>
          </cell>
          <cell r="E29">
            <v>93</v>
          </cell>
          <cell r="F29">
            <v>68.75</v>
          </cell>
          <cell r="G29" t="str">
            <v>н/д</v>
          </cell>
          <cell r="H29">
            <v>179.82</v>
          </cell>
          <cell r="I29">
            <v>85000000</v>
          </cell>
          <cell r="J29">
            <v>1891659</v>
          </cell>
          <cell r="K29">
            <v>129583900</v>
          </cell>
          <cell r="L29">
            <v>1097459</v>
          </cell>
          <cell r="M29">
            <v>75448000</v>
          </cell>
          <cell r="N29">
            <v>152.5</v>
          </cell>
          <cell r="O29">
            <v>10</v>
          </cell>
          <cell r="P29">
            <v>100</v>
          </cell>
          <cell r="Q29" t="str">
            <v>н/д</v>
          </cell>
          <cell r="R29" t="str">
            <v>н/д</v>
          </cell>
          <cell r="S29" t="str">
            <v>н/д</v>
          </cell>
          <cell r="T29" t="str">
            <v>ГКО-3</v>
          </cell>
        </row>
        <row r="30">
          <cell r="A30" t="str">
            <v>KZ8SK2502992</v>
          </cell>
          <cell r="B30" t="str">
            <v>27/3</v>
          </cell>
          <cell r="C30">
            <v>34793</v>
          </cell>
          <cell r="D30">
            <v>34886</v>
          </cell>
          <cell r="E30">
            <v>93</v>
          </cell>
          <cell r="F30">
            <v>69.17</v>
          </cell>
          <cell r="G30" t="str">
            <v>н/д</v>
          </cell>
          <cell r="H30">
            <v>176.33</v>
          </cell>
          <cell r="I30">
            <v>85000000</v>
          </cell>
          <cell r="J30">
            <v>2114800</v>
          </cell>
          <cell r="K30">
            <v>146100000</v>
          </cell>
          <cell r="L30">
            <v>1712900</v>
          </cell>
          <cell r="M30">
            <v>118500000</v>
          </cell>
          <cell r="N30">
            <v>171.9</v>
          </cell>
          <cell r="O30" t="str">
            <v>н/д</v>
          </cell>
          <cell r="P30">
            <v>100</v>
          </cell>
          <cell r="Q30" t="str">
            <v>н/д</v>
          </cell>
          <cell r="R30" t="str">
            <v>н/д</v>
          </cell>
          <cell r="S30" t="str">
            <v>н/д</v>
          </cell>
          <cell r="T30" t="str">
            <v>ГКО-3</v>
          </cell>
        </row>
        <row r="31">
          <cell r="A31" t="str">
            <v>KZ8LK1902990</v>
          </cell>
          <cell r="B31" t="str">
            <v>28/3</v>
          </cell>
          <cell r="C31">
            <v>34800</v>
          </cell>
          <cell r="D31">
            <v>34893</v>
          </cell>
          <cell r="E31">
            <v>93</v>
          </cell>
          <cell r="F31">
            <v>69.52</v>
          </cell>
          <cell r="G31" t="str">
            <v>н/д</v>
          </cell>
          <cell r="H31">
            <v>173.45</v>
          </cell>
          <cell r="I31">
            <v>105000000</v>
          </cell>
          <cell r="J31">
            <v>3524800</v>
          </cell>
          <cell r="K31">
            <v>244500000</v>
          </cell>
          <cell r="L31">
            <v>1473800</v>
          </cell>
          <cell r="M31">
            <v>102400000</v>
          </cell>
          <cell r="N31">
            <v>232.9</v>
          </cell>
          <cell r="O31" t="str">
            <v>н/д</v>
          </cell>
          <cell r="P31">
            <v>100</v>
          </cell>
          <cell r="Q31" t="str">
            <v>н/д</v>
          </cell>
          <cell r="R31" t="str">
            <v>н/д</v>
          </cell>
          <cell r="S31" t="str">
            <v>н/д</v>
          </cell>
          <cell r="T31" t="str">
            <v>ГКО-3</v>
          </cell>
        </row>
        <row r="32">
          <cell r="A32" t="str">
            <v>KZ8EK1202990</v>
          </cell>
          <cell r="B32" t="str">
            <v>29/3</v>
          </cell>
          <cell r="C32">
            <v>34807</v>
          </cell>
          <cell r="D32">
            <v>34900</v>
          </cell>
          <cell r="E32">
            <v>93</v>
          </cell>
          <cell r="F32">
            <v>70.03</v>
          </cell>
          <cell r="G32" t="str">
            <v>н/д</v>
          </cell>
          <cell r="H32">
            <v>169.3</v>
          </cell>
          <cell r="I32">
            <v>115000000</v>
          </cell>
          <cell r="J32">
            <v>3643500</v>
          </cell>
          <cell r="K32">
            <v>255000000</v>
          </cell>
          <cell r="L32">
            <v>2115600</v>
          </cell>
          <cell r="M32">
            <v>148200000</v>
          </cell>
          <cell r="N32">
            <v>221.7</v>
          </cell>
          <cell r="O32" t="str">
            <v>н/д</v>
          </cell>
          <cell r="P32">
            <v>100</v>
          </cell>
          <cell r="Q32" t="str">
            <v>н/д</v>
          </cell>
          <cell r="R32" t="str">
            <v>н/д</v>
          </cell>
          <cell r="S32" t="str">
            <v>н/д</v>
          </cell>
          <cell r="T32" t="str">
            <v>ГКО-3</v>
          </cell>
        </row>
        <row r="33">
          <cell r="A33" t="str">
            <v>KZ46L0508997</v>
          </cell>
          <cell r="B33" t="str">
            <v>30/3</v>
          </cell>
          <cell r="C33">
            <v>34814</v>
          </cell>
          <cell r="D33">
            <v>34907</v>
          </cell>
          <cell r="E33">
            <v>93</v>
          </cell>
          <cell r="F33">
            <v>70.69</v>
          </cell>
          <cell r="G33" t="str">
            <v>н/д</v>
          </cell>
          <cell r="H33">
            <v>164.03</v>
          </cell>
          <cell r="I33">
            <v>130000000</v>
          </cell>
          <cell r="J33">
            <v>2999400</v>
          </cell>
          <cell r="K33">
            <v>211700000</v>
          </cell>
          <cell r="L33">
            <v>2010200</v>
          </cell>
          <cell r="M33">
            <v>142100000</v>
          </cell>
          <cell r="N33">
            <v>162.80000000000001</v>
          </cell>
          <cell r="O33" t="str">
            <v>н/д</v>
          </cell>
          <cell r="P33">
            <v>100</v>
          </cell>
          <cell r="Q33" t="str">
            <v>н/д</v>
          </cell>
          <cell r="R33" t="str">
            <v>н/д</v>
          </cell>
          <cell r="S33" t="str">
            <v>н/д</v>
          </cell>
          <cell r="T33" t="str">
            <v>ГКО-3</v>
          </cell>
        </row>
        <row r="34">
          <cell r="A34" t="str">
            <v>KZ43L0605998</v>
          </cell>
          <cell r="B34" t="str">
            <v>31/3</v>
          </cell>
          <cell r="C34">
            <v>34821</v>
          </cell>
          <cell r="D34">
            <v>34914</v>
          </cell>
          <cell r="E34">
            <v>93</v>
          </cell>
          <cell r="F34">
            <v>72.819999999999993</v>
          </cell>
          <cell r="G34" t="str">
            <v>н/д</v>
          </cell>
          <cell r="H34">
            <v>147.66</v>
          </cell>
          <cell r="I34">
            <v>140000000</v>
          </cell>
          <cell r="J34">
            <v>881100</v>
          </cell>
          <cell r="K34">
            <v>206300000</v>
          </cell>
          <cell r="L34">
            <v>1922600</v>
          </cell>
          <cell r="M34">
            <v>140000000</v>
          </cell>
          <cell r="N34">
            <v>147.4</v>
          </cell>
          <cell r="O34" t="str">
            <v>н/д</v>
          </cell>
          <cell r="P34">
            <v>100</v>
          </cell>
          <cell r="Q34" t="str">
            <v>н/д</v>
          </cell>
          <cell r="R34" t="str">
            <v>н/д</v>
          </cell>
          <cell r="S34" t="str">
            <v>н/д</v>
          </cell>
          <cell r="T34" t="str">
            <v>ГКО-3</v>
          </cell>
        </row>
        <row r="35">
          <cell r="A35" t="str">
            <v>KZ95K1103995</v>
          </cell>
          <cell r="B35" t="str">
            <v>32/3</v>
          </cell>
          <cell r="C35">
            <v>34829</v>
          </cell>
          <cell r="D35">
            <v>34921</v>
          </cell>
          <cell r="E35">
            <v>92</v>
          </cell>
          <cell r="F35">
            <v>74.12</v>
          </cell>
          <cell r="G35" t="str">
            <v>н/д</v>
          </cell>
          <cell r="H35">
            <v>139.66999999999999</v>
          </cell>
          <cell r="I35">
            <v>125000000</v>
          </cell>
          <cell r="J35">
            <v>3221600</v>
          </cell>
          <cell r="K35">
            <v>237600000</v>
          </cell>
          <cell r="L35">
            <v>1686500</v>
          </cell>
          <cell r="M35">
            <v>125000000</v>
          </cell>
          <cell r="N35">
            <v>190.1</v>
          </cell>
          <cell r="O35" t="str">
            <v>н/д</v>
          </cell>
          <cell r="P35">
            <v>100</v>
          </cell>
          <cell r="Q35" t="str">
            <v>н/д</v>
          </cell>
          <cell r="R35" t="str">
            <v>н/д</v>
          </cell>
          <cell r="S35" t="str">
            <v>н/д</v>
          </cell>
          <cell r="T35" t="str">
            <v>ГКО-3</v>
          </cell>
        </row>
        <row r="36">
          <cell r="A36" t="str">
            <v>KZ8SK0503992</v>
          </cell>
          <cell r="B36" t="str">
            <v>33/3</v>
          </cell>
          <cell r="C36">
            <v>34835</v>
          </cell>
          <cell r="D36">
            <v>34928</v>
          </cell>
          <cell r="E36">
            <v>93</v>
          </cell>
          <cell r="F36">
            <v>75.900000000000006</v>
          </cell>
          <cell r="G36" t="str">
            <v>н/д</v>
          </cell>
          <cell r="H36">
            <v>125.61</v>
          </cell>
          <cell r="I36">
            <v>125000000</v>
          </cell>
          <cell r="J36">
            <v>4844500</v>
          </cell>
          <cell r="K36">
            <v>364400000</v>
          </cell>
          <cell r="L36">
            <v>1341300</v>
          </cell>
          <cell r="M36">
            <v>101800000</v>
          </cell>
          <cell r="N36">
            <v>291.5</v>
          </cell>
          <cell r="O36" t="str">
            <v>н/д</v>
          </cell>
          <cell r="P36">
            <v>100</v>
          </cell>
          <cell r="Q36" t="str">
            <v>н/д</v>
          </cell>
          <cell r="R36" t="str">
            <v>н/д</v>
          </cell>
          <cell r="S36" t="str">
            <v>н/д</v>
          </cell>
          <cell r="T36" t="str">
            <v>ГКО-3</v>
          </cell>
        </row>
        <row r="37">
          <cell r="A37" t="str">
            <v>KZ8EK1902995</v>
          </cell>
          <cell r="B37" t="str">
            <v>34/3</v>
          </cell>
          <cell r="C37">
            <v>34842</v>
          </cell>
          <cell r="D37">
            <v>34935</v>
          </cell>
          <cell r="E37">
            <v>93</v>
          </cell>
          <cell r="F37">
            <v>77.31</v>
          </cell>
          <cell r="G37" t="str">
            <v>н/д</v>
          </cell>
          <cell r="H37">
            <v>116.11</v>
          </cell>
          <cell r="I37">
            <v>125000000</v>
          </cell>
          <cell r="J37">
            <v>5496400</v>
          </cell>
          <cell r="K37">
            <v>380900000</v>
          </cell>
          <cell r="L37">
            <v>1930600</v>
          </cell>
          <cell r="M37">
            <v>149200000</v>
          </cell>
          <cell r="N37">
            <v>304.7</v>
          </cell>
          <cell r="O37" t="str">
            <v>н/д</v>
          </cell>
          <cell r="P37">
            <v>100</v>
          </cell>
          <cell r="Q37" t="str">
            <v>н/д</v>
          </cell>
          <cell r="R37" t="str">
            <v>н/д</v>
          </cell>
          <cell r="S37" t="str">
            <v>н/д</v>
          </cell>
          <cell r="T37" t="str">
            <v>ГКО-3</v>
          </cell>
        </row>
        <row r="38">
          <cell r="A38" t="str">
            <v>KZ46L1208993</v>
          </cell>
          <cell r="B38" t="str">
            <v>35/3</v>
          </cell>
          <cell r="C38">
            <v>34849</v>
          </cell>
          <cell r="D38">
            <v>34942</v>
          </cell>
          <cell r="E38">
            <v>93</v>
          </cell>
          <cell r="F38">
            <v>79.900000000000006</v>
          </cell>
          <cell r="G38" t="str">
            <v>н/д</v>
          </cell>
          <cell r="H38">
            <v>99.52</v>
          </cell>
          <cell r="I38">
            <v>140000000</v>
          </cell>
          <cell r="J38">
            <v>7209800</v>
          </cell>
          <cell r="K38">
            <v>566900000</v>
          </cell>
          <cell r="L38">
            <v>2128800</v>
          </cell>
          <cell r="M38">
            <v>168170000</v>
          </cell>
          <cell r="N38">
            <v>404.9</v>
          </cell>
          <cell r="O38" t="str">
            <v>н/д</v>
          </cell>
          <cell r="P38">
            <v>100</v>
          </cell>
          <cell r="Q38" t="str">
            <v>н/д</v>
          </cell>
          <cell r="R38" t="str">
            <v>н/д</v>
          </cell>
          <cell r="S38" t="str">
            <v>н/д</v>
          </cell>
          <cell r="T38" t="str">
            <v>ГКО-3</v>
          </cell>
        </row>
        <row r="39">
          <cell r="A39" t="str">
            <v>KZ43L1305994</v>
          </cell>
          <cell r="B39" t="str">
            <v>36/3</v>
          </cell>
          <cell r="C39">
            <v>34856</v>
          </cell>
          <cell r="D39">
            <v>34949</v>
          </cell>
          <cell r="E39">
            <v>93</v>
          </cell>
          <cell r="F39">
            <v>86.6</v>
          </cell>
          <cell r="G39">
            <v>85.7</v>
          </cell>
          <cell r="H39">
            <v>61.21</v>
          </cell>
          <cell r="I39">
            <v>155000000</v>
          </cell>
          <cell r="J39">
            <v>9492800</v>
          </cell>
          <cell r="K39">
            <v>782700000</v>
          </cell>
          <cell r="L39">
            <v>1789800</v>
          </cell>
          <cell r="M39">
            <v>155000000</v>
          </cell>
          <cell r="N39">
            <v>505</v>
          </cell>
          <cell r="O39">
            <v>13</v>
          </cell>
          <cell r="P39">
            <v>100</v>
          </cell>
          <cell r="Q39" t="str">
            <v>н/д</v>
          </cell>
          <cell r="R39" t="str">
            <v>н/д</v>
          </cell>
          <cell r="S39" t="str">
            <v>н/д</v>
          </cell>
          <cell r="T39" t="str">
            <v>ГКО-3</v>
          </cell>
        </row>
        <row r="40">
          <cell r="A40" t="str">
            <v>KZ8EK2502992</v>
          </cell>
          <cell r="B40" t="str">
            <v>37/3</v>
          </cell>
          <cell r="C40">
            <v>34863</v>
          </cell>
          <cell r="D40">
            <v>34959</v>
          </cell>
          <cell r="E40">
            <v>96</v>
          </cell>
          <cell r="F40">
            <v>90.58</v>
          </cell>
          <cell r="G40" t="str">
            <v>н/д</v>
          </cell>
          <cell r="H40">
            <v>39.83</v>
          </cell>
          <cell r="I40">
            <v>170000000</v>
          </cell>
          <cell r="J40">
            <v>10399400</v>
          </cell>
          <cell r="K40">
            <v>911000000</v>
          </cell>
          <cell r="L40">
            <v>2318000</v>
          </cell>
          <cell r="M40">
            <v>210000000</v>
          </cell>
          <cell r="N40">
            <v>535.9</v>
          </cell>
          <cell r="O40">
            <v>13</v>
          </cell>
          <cell r="P40">
            <v>100</v>
          </cell>
          <cell r="Q40" t="str">
            <v>н/д</v>
          </cell>
          <cell r="R40" t="str">
            <v>н/д</v>
          </cell>
          <cell r="S40" t="str">
            <v>н/д</v>
          </cell>
          <cell r="T40" t="str">
            <v>ГКО-3</v>
          </cell>
        </row>
        <row r="41">
          <cell r="A41" t="str">
            <v>KZ95K1903998</v>
          </cell>
          <cell r="B41" t="str">
            <v>38/3</v>
          </cell>
          <cell r="C41">
            <v>34870</v>
          </cell>
          <cell r="D41">
            <v>34963</v>
          </cell>
          <cell r="E41">
            <v>93</v>
          </cell>
          <cell r="F41">
            <v>86.85</v>
          </cell>
          <cell r="G41" t="str">
            <v>н/д</v>
          </cell>
          <cell r="H41">
            <v>59.9</v>
          </cell>
          <cell r="I41">
            <v>200000000</v>
          </cell>
          <cell r="J41">
            <v>9837200</v>
          </cell>
          <cell r="K41">
            <v>828000000</v>
          </cell>
          <cell r="L41">
            <v>2307100</v>
          </cell>
          <cell r="M41">
            <v>200400000</v>
          </cell>
          <cell r="N41">
            <v>414</v>
          </cell>
          <cell r="O41">
            <v>11</v>
          </cell>
          <cell r="P41">
            <v>100</v>
          </cell>
          <cell r="Q41" t="str">
            <v>н/д</v>
          </cell>
          <cell r="R41" t="str">
            <v>н/д</v>
          </cell>
          <cell r="S41" t="str">
            <v>н/д</v>
          </cell>
          <cell r="T41" t="str">
            <v>ГКО-3</v>
          </cell>
        </row>
        <row r="42">
          <cell r="A42" t="str">
            <v>KZ96K2603991</v>
          </cell>
          <cell r="B42" t="str">
            <v>39/3</v>
          </cell>
          <cell r="C42">
            <v>34877</v>
          </cell>
          <cell r="D42">
            <v>34970</v>
          </cell>
          <cell r="E42">
            <v>93</v>
          </cell>
          <cell r="F42">
            <v>88.8</v>
          </cell>
          <cell r="G42" t="str">
            <v>н/д</v>
          </cell>
          <cell r="H42">
            <v>49.9</v>
          </cell>
          <cell r="I42">
            <v>200000000</v>
          </cell>
          <cell r="J42">
            <v>8725800</v>
          </cell>
          <cell r="K42">
            <v>764500000</v>
          </cell>
          <cell r="L42">
            <v>2281700</v>
          </cell>
          <cell r="M42">
            <v>202600000</v>
          </cell>
          <cell r="N42">
            <v>382.3</v>
          </cell>
          <cell r="O42">
            <v>12</v>
          </cell>
          <cell r="P42">
            <v>100</v>
          </cell>
          <cell r="Q42" t="str">
            <v>н/д</v>
          </cell>
          <cell r="R42" t="str">
            <v>н/д</v>
          </cell>
          <cell r="S42" t="str">
            <v>н/д</v>
          </cell>
          <cell r="T42" t="str">
            <v>ГКО-3</v>
          </cell>
        </row>
        <row r="43">
          <cell r="A43" t="str">
            <v>KZ46L1908998</v>
          </cell>
          <cell r="B43" t="str">
            <v>40/3</v>
          </cell>
          <cell r="C43">
            <v>34884</v>
          </cell>
          <cell r="D43">
            <v>34977</v>
          </cell>
          <cell r="E43">
            <v>93</v>
          </cell>
          <cell r="F43">
            <v>88.89</v>
          </cell>
          <cell r="G43">
            <v>88.64</v>
          </cell>
          <cell r="H43">
            <v>49.44</v>
          </cell>
          <cell r="I43">
            <v>200000000</v>
          </cell>
          <cell r="J43">
            <v>11855900</v>
          </cell>
          <cell r="K43">
            <v>1046200000</v>
          </cell>
          <cell r="L43">
            <v>2295200</v>
          </cell>
          <cell r="M43">
            <v>204000000</v>
          </cell>
          <cell r="N43">
            <v>523.1</v>
          </cell>
          <cell r="O43">
            <v>13</v>
          </cell>
          <cell r="P43">
            <v>100</v>
          </cell>
          <cell r="Q43" t="str">
            <v>н/д</v>
          </cell>
          <cell r="R43" t="str">
            <v>н/д</v>
          </cell>
          <cell r="S43" t="str">
            <v>н/д</v>
          </cell>
          <cell r="T43" t="str">
            <v>ГКО-3</v>
          </cell>
        </row>
        <row r="44">
          <cell r="A44" t="str">
            <v>KZ43L2005999</v>
          </cell>
          <cell r="B44" t="str">
            <v>41/3</v>
          </cell>
          <cell r="C44">
            <v>34891</v>
          </cell>
          <cell r="D44">
            <v>34984</v>
          </cell>
          <cell r="E44">
            <v>93</v>
          </cell>
          <cell r="F44">
            <v>89.86</v>
          </cell>
          <cell r="G44">
            <v>89.7</v>
          </cell>
          <cell r="H44">
            <v>44.64</v>
          </cell>
          <cell r="I44">
            <v>225000000</v>
          </cell>
          <cell r="J44">
            <v>12118700</v>
          </cell>
          <cell r="K44">
            <v>1080300000</v>
          </cell>
          <cell r="L44">
            <v>2503900</v>
          </cell>
          <cell r="M44">
            <v>225000000</v>
          </cell>
          <cell r="N44">
            <v>480.1</v>
          </cell>
          <cell r="O44">
            <v>12</v>
          </cell>
          <cell r="P44">
            <v>100</v>
          </cell>
          <cell r="Q44" t="str">
            <v>н/д</v>
          </cell>
          <cell r="R44" t="str">
            <v>н/д</v>
          </cell>
          <cell r="S44" t="str">
            <v>н/д</v>
          </cell>
          <cell r="T44" t="str">
            <v>ГКО-3</v>
          </cell>
        </row>
        <row r="45">
          <cell r="A45" t="str">
            <v>KZ8SK1803995</v>
          </cell>
          <cell r="B45" t="str">
            <v>42/3</v>
          </cell>
          <cell r="C45">
            <v>34898</v>
          </cell>
          <cell r="D45">
            <v>34991</v>
          </cell>
          <cell r="E45">
            <v>93</v>
          </cell>
          <cell r="F45">
            <v>90.33</v>
          </cell>
          <cell r="G45" t="str">
            <v>н/д</v>
          </cell>
          <cell r="H45">
            <v>42.35</v>
          </cell>
          <cell r="I45">
            <v>225000000</v>
          </cell>
          <cell r="J45">
            <v>9529800</v>
          </cell>
          <cell r="K45">
            <v>857200000</v>
          </cell>
          <cell r="L45">
            <v>2795400</v>
          </cell>
          <cell r="M45">
            <v>252500000</v>
          </cell>
          <cell r="N45">
            <v>381</v>
          </cell>
          <cell r="O45">
            <v>7</v>
          </cell>
          <cell r="P45">
            <v>100</v>
          </cell>
          <cell r="Q45" t="str">
            <v>н/д</v>
          </cell>
          <cell r="R45" t="str">
            <v>н/д</v>
          </cell>
          <cell r="S45" t="str">
            <v>н/д</v>
          </cell>
          <cell r="T45" t="str">
            <v>ГКО-3</v>
          </cell>
        </row>
        <row r="46">
          <cell r="A46" t="str">
            <v>KZ96K0204990</v>
          </cell>
          <cell r="B46" t="str">
            <v>1/6</v>
          </cell>
          <cell r="C46">
            <v>34904</v>
          </cell>
          <cell r="D46">
            <v>35090</v>
          </cell>
          <cell r="E46">
            <v>186</v>
          </cell>
          <cell r="F46">
            <v>79.19</v>
          </cell>
          <cell r="G46">
            <v>97.28</v>
          </cell>
          <cell r="H46">
            <v>52.27</v>
          </cell>
          <cell r="I46">
            <v>60000000</v>
          </cell>
          <cell r="J46">
            <v>5823200</v>
          </cell>
          <cell r="K46">
            <v>398600000</v>
          </cell>
          <cell r="L46">
            <v>756970</v>
          </cell>
          <cell r="M46">
            <v>60000022</v>
          </cell>
          <cell r="N46">
            <v>664.3</v>
          </cell>
          <cell r="O46" t="str">
            <v>н/д</v>
          </cell>
          <cell r="P46">
            <v>100</v>
          </cell>
          <cell r="S46">
            <v>60</v>
          </cell>
          <cell r="T46" t="str">
            <v>ГКО-6</v>
          </cell>
        </row>
        <row r="47">
          <cell r="A47" t="str">
            <v>KZ8EK0503992</v>
          </cell>
          <cell r="B47" t="str">
            <v>43/3</v>
          </cell>
          <cell r="C47">
            <v>34905</v>
          </cell>
          <cell r="D47">
            <v>34998</v>
          </cell>
          <cell r="E47">
            <v>93</v>
          </cell>
          <cell r="F47">
            <v>90.65</v>
          </cell>
          <cell r="G47" t="str">
            <v>н/д</v>
          </cell>
          <cell r="H47">
            <v>40.799999999999997</v>
          </cell>
          <cell r="I47">
            <v>250000000</v>
          </cell>
          <cell r="J47">
            <v>10621300</v>
          </cell>
          <cell r="K47">
            <v>958800000</v>
          </cell>
          <cell r="L47">
            <v>2774600</v>
          </cell>
          <cell r="M47">
            <v>251500000</v>
          </cell>
          <cell r="N47">
            <v>383.5</v>
          </cell>
          <cell r="O47" t="str">
            <v>н/д</v>
          </cell>
          <cell r="P47">
            <v>100</v>
          </cell>
          <cell r="Q47" t="str">
            <v>н/д</v>
          </cell>
          <cell r="R47" t="str">
            <v>н/д</v>
          </cell>
          <cell r="S47" t="str">
            <v>н/д</v>
          </cell>
          <cell r="T47" t="str">
            <v>ГКО-3</v>
          </cell>
        </row>
        <row r="48">
          <cell r="A48" t="str">
            <v>KZ46L2608993</v>
          </cell>
          <cell r="B48" t="str">
            <v>44/3</v>
          </cell>
          <cell r="C48">
            <v>34912</v>
          </cell>
          <cell r="D48">
            <v>35005</v>
          </cell>
          <cell r="E48">
            <v>93</v>
          </cell>
          <cell r="F48">
            <v>91</v>
          </cell>
          <cell r="G48" t="str">
            <v>н/д</v>
          </cell>
          <cell r="H48">
            <v>39.130000000000003</v>
          </cell>
          <cell r="I48">
            <v>265000000</v>
          </cell>
          <cell r="J48">
            <v>10758000</v>
          </cell>
          <cell r="K48">
            <v>976100000</v>
          </cell>
          <cell r="L48">
            <v>2947000</v>
          </cell>
          <cell r="M48">
            <v>268200000</v>
          </cell>
          <cell r="N48">
            <v>368.3</v>
          </cell>
          <cell r="O48" t="str">
            <v>н/д</v>
          </cell>
          <cell r="P48">
            <v>100</v>
          </cell>
          <cell r="Q48" t="str">
            <v>н/д</v>
          </cell>
          <cell r="R48" t="str">
            <v>н/д</v>
          </cell>
          <cell r="S48" t="str">
            <v>н/д</v>
          </cell>
          <cell r="T48" t="str">
            <v>ГКО-3</v>
          </cell>
        </row>
        <row r="49">
          <cell r="A49" t="str">
            <v>KZ43L2705994</v>
          </cell>
          <cell r="B49" t="str">
            <v>45/3</v>
          </cell>
          <cell r="C49">
            <v>34919</v>
          </cell>
          <cell r="D49">
            <v>35012</v>
          </cell>
          <cell r="E49">
            <v>93</v>
          </cell>
          <cell r="F49">
            <v>91.12</v>
          </cell>
          <cell r="G49" t="str">
            <v>н/д</v>
          </cell>
          <cell r="H49">
            <v>38.549999999999997</v>
          </cell>
          <cell r="I49">
            <v>280000000</v>
          </cell>
          <cell r="J49">
            <v>11347500</v>
          </cell>
          <cell r="K49">
            <v>1022600000</v>
          </cell>
          <cell r="L49">
            <v>2909900</v>
          </cell>
          <cell r="M49">
            <v>265100000</v>
          </cell>
          <cell r="N49">
            <v>365.2</v>
          </cell>
          <cell r="O49" t="str">
            <v>н/д</v>
          </cell>
          <cell r="P49">
            <v>100</v>
          </cell>
          <cell r="Q49" t="str">
            <v>н/д</v>
          </cell>
          <cell r="R49" t="str">
            <v>н/д</v>
          </cell>
          <cell r="S49" t="str">
            <v>н/д</v>
          </cell>
          <cell r="T49" t="str">
            <v>ГКО-3</v>
          </cell>
        </row>
        <row r="50">
          <cell r="A50" t="str">
            <v>KZ8SK2503990</v>
          </cell>
          <cell r="B50" t="str">
            <v>46/3</v>
          </cell>
          <cell r="C50">
            <v>34926</v>
          </cell>
          <cell r="D50">
            <v>35019</v>
          </cell>
          <cell r="E50">
            <v>93</v>
          </cell>
          <cell r="F50">
            <v>90.7</v>
          </cell>
          <cell r="G50">
            <v>89.18</v>
          </cell>
          <cell r="H50">
            <v>40.56</v>
          </cell>
          <cell r="I50">
            <v>300000000</v>
          </cell>
          <cell r="J50">
            <v>3307600</v>
          </cell>
          <cell r="K50">
            <v>300000000</v>
          </cell>
          <cell r="L50">
            <v>3307600</v>
          </cell>
          <cell r="M50">
            <v>300000000</v>
          </cell>
          <cell r="N50">
            <v>100</v>
          </cell>
          <cell r="O50" t="str">
            <v>н/д</v>
          </cell>
          <cell r="P50">
            <v>100</v>
          </cell>
          <cell r="Q50" t="str">
            <v>н/д</v>
          </cell>
          <cell r="R50" t="str">
            <v>н/д</v>
          </cell>
          <cell r="S50" t="str">
            <v>н/д</v>
          </cell>
          <cell r="T50" t="str">
            <v>ГКО-3</v>
          </cell>
        </row>
        <row r="51">
          <cell r="A51" t="str">
            <v>KZ95K0204992</v>
          </cell>
          <cell r="B51" t="str">
            <v>2/6</v>
          </cell>
          <cell r="C51">
            <v>34932</v>
          </cell>
          <cell r="D51">
            <v>35118</v>
          </cell>
          <cell r="E51">
            <v>186</v>
          </cell>
          <cell r="F51">
            <v>79.66</v>
          </cell>
          <cell r="G51">
            <v>97.75</v>
          </cell>
          <cell r="H51">
            <v>50.79</v>
          </cell>
          <cell r="I51">
            <v>40000000</v>
          </cell>
          <cell r="J51">
            <v>651800</v>
          </cell>
          <cell r="K51">
            <v>51400000</v>
          </cell>
          <cell r="L51">
            <v>502133</v>
          </cell>
          <cell r="M51">
            <v>40000003</v>
          </cell>
          <cell r="N51">
            <v>128.5</v>
          </cell>
          <cell r="O51" t="str">
            <v>н/д</v>
          </cell>
          <cell r="P51">
            <v>100</v>
          </cell>
          <cell r="S51">
            <v>60</v>
          </cell>
          <cell r="T51" t="str">
            <v>ГКО-6</v>
          </cell>
        </row>
        <row r="52">
          <cell r="A52" t="str">
            <v>KZ97K1604998</v>
          </cell>
          <cell r="B52" t="str">
            <v>47/3</v>
          </cell>
          <cell r="C52">
            <v>34933</v>
          </cell>
          <cell r="D52">
            <v>35026</v>
          </cell>
          <cell r="E52">
            <v>93</v>
          </cell>
          <cell r="F52">
            <v>89.73</v>
          </cell>
          <cell r="G52" t="str">
            <v>н/д</v>
          </cell>
          <cell r="H52">
            <v>45.28</v>
          </cell>
          <cell r="I52">
            <v>200000000</v>
          </cell>
          <cell r="J52">
            <v>1850500</v>
          </cell>
          <cell r="K52">
            <v>165800000</v>
          </cell>
          <cell r="L52">
            <v>1676300</v>
          </cell>
          <cell r="M52">
            <v>150400000</v>
          </cell>
          <cell r="N52">
            <v>82.9</v>
          </cell>
          <cell r="O52" t="str">
            <v>н/д</v>
          </cell>
          <cell r="P52">
            <v>100</v>
          </cell>
          <cell r="Q52" t="str">
            <v>н/д</v>
          </cell>
          <cell r="R52" t="str">
            <v>н/д</v>
          </cell>
          <cell r="S52" t="str">
            <v>н/д</v>
          </cell>
          <cell r="T52" t="str">
            <v>ГКО-3</v>
          </cell>
        </row>
        <row r="53">
          <cell r="A53" t="str">
            <v>KZ46L0209992</v>
          </cell>
          <cell r="B53" t="str">
            <v>48/3</v>
          </cell>
          <cell r="C53">
            <v>34940</v>
          </cell>
          <cell r="D53">
            <v>35033</v>
          </cell>
          <cell r="E53">
            <v>93</v>
          </cell>
          <cell r="F53">
            <v>89.29</v>
          </cell>
          <cell r="G53">
            <v>88.2</v>
          </cell>
          <cell r="H53">
            <v>47.45</v>
          </cell>
          <cell r="I53">
            <v>215000000</v>
          </cell>
          <cell r="J53">
            <v>1337200</v>
          </cell>
          <cell r="K53">
            <v>119400000</v>
          </cell>
          <cell r="L53">
            <v>1337200</v>
          </cell>
          <cell r="M53">
            <v>119400000</v>
          </cell>
          <cell r="N53">
            <v>55.5</v>
          </cell>
          <cell r="O53" t="str">
            <v>н/д</v>
          </cell>
          <cell r="P53">
            <v>100</v>
          </cell>
          <cell r="Q53" t="str">
            <v>н/д</v>
          </cell>
          <cell r="R53" t="str">
            <v>н/д</v>
          </cell>
          <cell r="S53" t="str">
            <v>н/д</v>
          </cell>
          <cell r="T53" t="str">
            <v>ГКО-3</v>
          </cell>
        </row>
        <row r="54">
          <cell r="A54" t="str">
            <v>KZ43L0306993</v>
          </cell>
          <cell r="B54" t="str">
            <v>49/3</v>
          </cell>
          <cell r="C54">
            <v>34947</v>
          </cell>
          <cell r="D54">
            <v>35040</v>
          </cell>
          <cell r="E54">
            <v>93</v>
          </cell>
          <cell r="F54">
            <v>88.45</v>
          </cell>
          <cell r="G54">
            <v>86.5</v>
          </cell>
          <cell r="H54">
            <v>51.66</v>
          </cell>
          <cell r="I54">
            <v>180000000</v>
          </cell>
          <cell r="J54">
            <v>522200</v>
          </cell>
          <cell r="K54">
            <v>46200000</v>
          </cell>
          <cell r="L54">
            <v>522200</v>
          </cell>
          <cell r="M54">
            <v>46200000</v>
          </cell>
          <cell r="N54">
            <v>25.7</v>
          </cell>
          <cell r="O54" t="str">
            <v>н/д</v>
          </cell>
          <cell r="P54">
            <v>100</v>
          </cell>
          <cell r="Q54" t="str">
            <v>н/д</v>
          </cell>
          <cell r="R54" t="str">
            <v>н/д</v>
          </cell>
          <cell r="S54" t="str">
            <v>н/д</v>
          </cell>
          <cell r="T54" t="str">
            <v>ГКО-3</v>
          </cell>
        </row>
        <row r="55">
          <cell r="A55" t="str">
            <v>KZ8SK0104999</v>
          </cell>
          <cell r="B55" t="str">
            <v>50/3</v>
          </cell>
          <cell r="C55">
            <v>34954</v>
          </cell>
          <cell r="D55">
            <v>35047</v>
          </cell>
          <cell r="E55">
            <v>93</v>
          </cell>
          <cell r="F55">
            <v>88.18</v>
          </cell>
          <cell r="G55" t="str">
            <v>н/д</v>
          </cell>
          <cell r="H55">
            <v>53.03</v>
          </cell>
          <cell r="I55">
            <v>240000000</v>
          </cell>
          <cell r="J55">
            <v>5215700</v>
          </cell>
          <cell r="K55">
            <v>457400000</v>
          </cell>
          <cell r="L55">
            <v>2715500</v>
          </cell>
          <cell r="M55">
            <v>240000000</v>
          </cell>
          <cell r="N55">
            <v>190.6</v>
          </cell>
          <cell r="O55" t="str">
            <v>н/д</v>
          </cell>
          <cell r="P55">
            <v>100</v>
          </cell>
          <cell r="Q55" t="str">
            <v>н/д</v>
          </cell>
          <cell r="R55" t="str">
            <v>н/д</v>
          </cell>
          <cell r="S55" t="str">
            <v>н/д</v>
          </cell>
          <cell r="T55" t="str">
            <v>ГКО-3</v>
          </cell>
        </row>
        <row r="56">
          <cell r="A56" t="str">
            <v>KZ87K1203990</v>
          </cell>
          <cell r="B56" t="str">
            <v>3/6</v>
          </cell>
          <cell r="C56">
            <v>34960</v>
          </cell>
          <cell r="D56">
            <v>35146</v>
          </cell>
          <cell r="E56">
            <v>186</v>
          </cell>
          <cell r="F56">
            <v>76.56</v>
          </cell>
          <cell r="G56" t="str">
            <v>н/д</v>
          </cell>
          <cell r="H56">
            <v>60.9</v>
          </cell>
          <cell r="I56">
            <v>40000000</v>
          </cell>
          <cell r="J56">
            <v>522500</v>
          </cell>
          <cell r="K56">
            <v>40000000</v>
          </cell>
          <cell r="L56">
            <v>522465</v>
          </cell>
          <cell r="M56">
            <v>40000070</v>
          </cell>
          <cell r="N56">
            <v>100</v>
          </cell>
          <cell r="P56">
            <v>100</v>
          </cell>
          <cell r="S56">
            <v>60</v>
          </cell>
          <cell r="T56" t="str">
            <v>ГКО-6</v>
          </cell>
        </row>
        <row r="57">
          <cell r="A57" t="str">
            <v>KZ95K0904997</v>
          </cell>
          <cell r="B57" t="str">
            <v>51/3</v>
          </cell>
          <cell r="C57">
            <v>34961</v>
          </cell>
          <cell r="D57">
            <v>35054</v>
          </cell>
          <cell r="E57">
            <v>93</v>
          </cell>
          <cell r="F57">
            <v>87.52</v>
          </cell>
          <cell r="G57">
            <v>87.47</v>
          </cell>
          <cell r="H57">
            <v>56.41</v>
          </cell>
          <cell r="I57">
            <v>240000000</v>
          </cell>
          <cell r="J57">
            <v>2743800</v>
          </cell>
          <cell r="K57">
            <v>240000000</v>
          </cell>
          <cell r="L57">
            <v>2170691</v>
          </cell>
          <cell r="M57">
            <v>190000000</v>
          </cell>
          <cell r="N57">
            <v>100</v>
          </cell>
          <cell r="O57" t="str">
            <v>н/д</v>
          </cell>
          <cell r="P57">
            <v>100</v>
          </cell>
          <cell r="Q57" t="str">
            <v>н/д</v>
          </cell>
          <cell r="R57" t="str">
            <v>н/д</v>
          </cell>
          <cell r="S57" t="str">
            <v>н/д</v>
          </cell>
          <cell r="T57" t="str">
            <v>ГКО-3</v>
          </cell>
        </row>
        <row r="58">
          <cell r="A58" t="str">
            <v>KZ46L0909997</v>
          </cell>
          <cell r="B58" t="str">
            <v>52/3</v>
          </cell>
          <cell r="C58">
            <v>34968</v>
          </cell>
          <cell r="D58">
            <v>35061</v>
          </cell>
          <cell r="E58">
            <v>93</v>
          </cell>
          <cell r="F58">
            <v>87.48</v>
          </cell>
          <cell r="G58">
            <v>87.06</v>
          </cell>
          <cell r="H58">
            <v>56.62</v>
          </cell>
          <cell r="I58">
            <v>230000000</v>
          </cell>
          <cell r="J58">
            <v>4706600</v>
          </cell>
          <cell r="K58">
            <v>409200000</v>
          </cell>
          <cell r="L58">
            <v>2633335</v>
          </cell>
          <cell r="M58">
            <v>230400000</v>
          </cell>
          <cell r="N58">
            <v>177.9</v>
          </cell>
          <cell r="O58" t="str">
            <v>н/д</v>
          </cell>
          <cell r="P58">
            <v>100</v>
          </cell>
          <cell r="Q58" t="str">
            <v>н/д</v>
          </cell>
          <cell r="R58" t="str">
            <v>н/д</v>
          </cell>
          <cell r="S58" t="str">
            <v>н/д</v>
          </cell>
          <cell r="T58" t="str">
            <v>ГКО-3</v>
          </cell>
        </row>
        <row r="59">
          <cell r="A59" t="str">
            <v>KZ43L1006998</v>
          </cell>
          <cell r="B59" t="str">
            <v>53/3</v>
          </cell>
          <cell r="C59">
            <v>34975</v>
          </cell>
          <cell r="D59">
            <v>35068</v>
          </cell>
          <cell r="E59">
            <v>93</v>
          </cell>
          <cell r="F59">
            <v>87.2</v>
          </cell>
          <cell r="G59">
            <v>87.76</v>
          </cell>
          <cell r="H59">
            <v>58.07</v>
          </cell>
          <cell r="I59">
            <v>240000000</v>
          </cell>
          <cell r="J59" t="str">
            <v>н/д</v>
          </cell>
          <cell r="K59" t="str">
            <v>н/д</v>
          </cell>
          <cell r="L59">
            <v>2714910</v>
          </cell>
          <cell r="M59">
            <v>236738709</v>
          </cell>
          <cell r="N59" t="str">
            <v>н/д</v>
          </cell>
          <cell r="O59" t="str">
            <v>н/д</v>
          </cell>
          <cell r="P59">
            <v>100</v>
          </cell>
          <cell r="Q59" t="str">
            <v>н/д</v>
          </cell>
          <cell r="R59" t="str">
            <v>н/д</v>
          </cell>
          <cell r="S59" t="str">
            <v>н/д</v>
          </cell>
          <cell r="T59" t="str">
            <v>ГКО-3</v>
          </cell>
        </row>
        <row r="60">
          <cell r="A60" t="str">
            <v>KZ97K2904991</v>
          </cell>
          <cell r="B60" t="str">
            <v>54/3</v>
          </cell>
          <cell r="C60">
            <v>34982</v>
          </cell>
          <cell r="D60">
            <v>35075</v>
          </cell>
          <cell r="E60">
            <v>93</v>
          </cell>
          <cell r="F60">
            <v>87.3</v>
          </cell>
          <cell r="G60">
            <v>86.9</v>
          </cell>
          <cell r="H60">
            <v>57.55</v>
          </cell>
          <cell r="I60">
            <v>260000000</v>
          </cell>
          <cell r="J60" t="str">
            <v>н/д</v>
          </cell>
          <cell r="K60" t="str">
            <v>н/д</v>
          </cell>
          <cell r="L60">
            <v>2978000</v>
          </cell>
          <cell r="M60">
            <v>259999978</v>
          </cell>
          <cell r="N60" t="str">
            <v>н/д</v>
          </cell>
          <cell r="O60">
            <v>15</v>
          </cell>
          <cell r="P60">
            <v>100</v>
          </cell>
          <cell r="Q60">
            <v>90</v>
          </cell>
          <cell r="R60">
            <v>20</v>
          </cell>
          <cell r="S60">
            <v>30</v>
          </cell>
          <cell r="T60" t="str">
            <v>ГКО-3</v>
          </cell>
        </row>
        <row r="61">
          <cell r="A61" t="str">
            <v>KZ95K1604992</v>
          </cell>
          <cell r="B61" t="str">
            <v>55/3</v>
          </cell>
          <cell r="C61">
            <v>34989</v>
          </cell>
          <cell r="D61">
            <v>35082</v>
          </cell>
          <cell r="E61">
            <v>93</v>
          </cell>
          <cell r="F61">
            <v>87.32</v>
          </cell>
          <cell r="G61">
            <v>87.08</v>
          </cell>
          <cell r="H61">
            <v>57.45</v>
          </cell>
          <cell r="I61">
            <v>295000000</v>
          </cell>
          <cell r="J61" t="str">
            <v>н/д</v>
          </cell>
          <cell r="K61" t="str">
            <v>н/д</v>
          </cell>
          <cell r="L61">
            <v>3378609</v>
          </cell>
          <cell r="M61">
            <v>295020000</v>
          </cell>
          <cell r="N61" t="str">
            <v>н/д</v>
          </cell>
          <cell r="O61">
            <v>12</v>
          </cell>
          <cell r="P61">
            <v>100</v>
          </cell>
          <cell r="Q61">
            <v>90</v>
          </cell>
          <cell r="R61">
            <v>20</v>
          </cell>
          <cell r="S61">
            <v>30</v>
          </cell>
          <cell r="T61" t="str">
            <v>ГКО-3</v>
          </cell>
        </row>
        <row r="62">
          <cell r="A62" t="str">
            <v>KZ98K0705992</v>
          </cell>
          <cell r="B62" t="str">
            <v>8/n</v>
          </cell>
          <cell r="C62">
            <v>34990</v>
          </cell>
          <cell r="D62">
            <v>35004</v>
          </cell>
          <cell r="E62">
            <v>14</v>
          </cell>
          <cell r="F62">
            <v>98.38</v>
          </cell>
          <cell r="G62">
            <v>98.05</v>
          </cell>
          <cell r="H62">
            <v>45.6</v>
          </cell>
          <cell r="I62">
            <v>500000000</v>
          </cell>
          <cell r="J62" t="str">
            <v>н/д</v>
          </cell>
          <cell r="K62" t="str">
            <v>н/д</v>
          </cell>
          <cell r="L62" t="str">
            <v>н/д</v>
          </cell>
          <cell r="M62">
            <v>500000000</v>
          </cell>
          <cell r="N62" t="str">
            <v>н/д</v>
          </cell>
          <cell r="O62">
            <v>8</v>
          </cell>
          <cell r="P62">
            <v>100</v>
          </cell>
          <cell r="S62">
            <v>60</v>
          </cell>
          <cell r="T62" t="str">
            <v>Ноты-14</v>
          </cell>
        </row>
        <row r="63">
          <cell r="A63" t="str">
            <v>KZ46L1609992</v>
          </cell>
          <cell r="B63" t="str">
            <v>4/6</v>
          </cell>
          <cell r="C63">
            <v>34995</v>
          </cell>
          <cell r="D63">
            <v>35181</v>
          </cell>
          <cell r="E63">
            <v>186</v>
          </cell>
          <cell r="F63">
            <v>77.22</v>
          </cell>
          <cell r="G63">
            <v>76.900000000000006</v>
          </cell>
          <cell r="H63">
            <v>58.68</v>
          </cell>
          <cell r="I63">
            <v>50000000</v>
          </cell>
          <cell r="J63">
            <v>703800</v>
          </cell>
          <cell r="K63">
            <v>54300000</v>
          </cell>
          <cell r="L63">
            <v>600000</v>
          </cell>
          <cell r="M63">
            <v>50000000</v>
          </cell>
          <cell r="N63">
            <v>108.6</v>
          </cell>
          <cell r="O63">
            <v>3</v>
          </cell>
          <cell r="P63">
            <v>100</v>
          </cell>
          <cell r="Q63">
            <v>70</v>
          </cell>
          <cell r="R63">
            <v>20</v>
          </cell>
          <cell r="S63">
            <v>30</v>
          </cell>
          <cell r="T63" t="str">
            <v>ГКО-6</v>
          </cell>
        </row>
        <row r="64">
          <cell r="A64" t="str">
            <v>KZ43L1706993</v>
          </cell>
          <cell r="B64" t="str">
            <v>56/3</v>
          </cell>
          <cell r="C64">
            <v>34996</v>
          </cell>
          <cell r="D64">
            <v>35089</v>
          </cell>
          <cell r="E64">
            <v>93</v>
          </cell>
          <cell r="F64">
            <v>87.43</v>
          </cell>
          <cell r="G64">
            <v>87.15</v>
          </cell>
          <cell r="H64">
            <v>56.88</v>
          </cell>
          <cell r="I64">
            <v>295000000</v>
          </cell>
          <cell r="J64">
            <v>5400000</v>
          </cell>
          <cell r="K64">
            <v>473500000</v>
          </cell>
          <cell r="L64">
            <v>3373758</v>
          </cell>
          <cell r="M64">
            <v>295000000</v>
          </cell>
          <cell r="N64">
            <v>160.5</v>
          </cell>
          <cell r="O64">
            <v>14</v>
          </cell>
          <cell r="P64">
            <v>100</v>
          </cell>
          <cell r="Q64">
            <v>70</v>
          </cell>
          <cell r="R64">
            <v>20</v>
          </cell>
          <cell r="S64">
            <v>30</v>
          </cell>
          <cell r="T64" t="str">
            <v>ГКО-3</v>
          </cell>
        </row>
        <row r="65">
          <cell r="A65" t="str">
            <v>KZ95K2204990</v>
          </cell>
          <cell r="B65" t="str">
            <v>57/3</v>
          </cell>
          <cell r="C65">
            <v>35003</v>
          </cell>
          <cell r="D65">
            <v>35096</v>
          </cell>
          <cell r="E65">
            <v>93</v>
          </cell>
          <cell r="F65">
            <v>87.5</v>
          </cell>
          <cell r="G65">
            <v>87.26</v>
          </cell>
          <cell r="H65">
            <v>56.51</v>
          </cell>
          <cell r="I65">
            <v>295000000</v>
          </cell>
          <cell r="J65">
            <v>5800000</v>
          </cell>
          <cell r="K65">
            <v>510000000</v>
          </cell>
          <cell r="L65">
            <v>3372323</v>
          </cell>
          <cell r="M65">
            <v>295000000</v>
          </cell>
          <cell r="N65">
            <v>172.9</v>
          </cell>
          <cell r="O65">
            <v>14</v>
          </cell>
          <cell r="P65">
            <v>100</v>
          </cell>
          <cell r="Q65">
            <v>70</v>
          </cell>
          <cell r="R65">
            <v>20</v>
          </cell>
          <cell r="S65">
            <v>30</v>
          </cell>
          <cell r="T65" t="str">
            <v>ГКО-3</v>
          </cell>
        </row>
        <row r="66">
          <cell r="A66" t="str">
            <v>KZ8SK1604997</v>
          </cell>
          <cell r="B66" t="str">
            <v>9/n</v>
          </cell>
          <cell r="C66">
            <v>35004</v>
          </cell>
          <cell r="D66">
            <v>35018</v>
          </cell>
          <cell r="E66">
            <v>14</v>
          </cell>
          <cell r="F66">
            <v>98.37</v>
          </cell>
          <cell r="G66">
            <v>98.32</v>
          </cell>
          <cell r="H66">
            <v>45.89</v>
          </cell>
          <cell r="I66">
            <v>500000000</v>
          </cell>
          <cell r="J66">
            <v>12600000</v>
          </cell>
          <cell r="K66">
            <v>1238000000</v>
          </cell>
          <cell r="L66">
            <v>5100000</v>
          </cell>
          <cell r="M66">
            <v>500000000</v>
          </cell>
          <cell r="N66">
            <v>247.6</v>
          </cell>
          <cell r="O66">
            <v>11</v>
          </cell>
          <cell r="P66">
            <v>100</v>
          </cell>
          <cell r="S66">
            <v>60</v>
          </cell>
          <cell r="T66" t="str">
            <v>Ноты-14</v>
          </cell>
        </row>
        <row r="67">
          <cell r="A67" t="str">
            <v>KZ97K0705994</v>
          </cell>
          <cell r="B67" t="str">
            <v>58/3</v>
          </cell>
          <cell r="C67">
            <v>35010</v>
          </cell>
          <cell r="D67">
            <v>35103</v>
          </cell>
          <cell r="E67">
            <v>93</v>
          </cell>
          <cell r="F67">
            <v>87.78</v>
          </cell>
          <cell r="G67">
            <v>87.5</v>
          </cell>
          <cell r="H67">
            <v>55.07</v>
          </cell>
          <cell r="I67">
            <v>300000000</v>
          </cell>
          <cell r="J67">
            <v>5972400</v>
          </cell>
          <cell r="K67">
            <v>522500000</v>
          </cell>
          <cell r="L67">
            <v>3417700</v>
          </cell>
          <cell r="M67">
            <v>300000000</v>
          </cell>
          <cell r="N67">
            <v>174.2</v>
          </cell>
          <cell r="O67">
            <v>12</v>
          </cell>
          <cell r="P67">
            <v>100</v>
          </cell>
          <cell r="Q67">
            <v>70</v>
          </cell>
          <cell r="R67">
            <v>20</v>
          </cell>
          <cell r="S67">
            <v>30</v>
          </cell>
          <cell r="T67" t="str">
            <v>ГКО-3</v>
          </cell>
        </row>
        <row r="68">
          <cell r="A68" t="str">
            <v>KZ43L2406999</v>
          </cell>
          <cell r="B68" t="str">
            <v>10/n</v>
          </cell>
          <cell r="C68">
            <v>35011</v>
          </cell>
          <cell r="D68">
            <v>35025</v>
          </cell>
          <cell r="E68">
            <v>14</v>
          </cell>
          <cell r="F68">
            <v>98.39</v>
          </cell>
          <cell r="G68">
            <v>98.32</v>
          </cell>
          <cell r="H68">
            <v>45.31</v>
          </cell>
          <cell r="I68">
            <v>300000000</v>
          </cell>
          <cell r="J68">
            <v>7180000</v>
          </cell>
          <cell r="K68">
            <v>706000000</v>
          </cell>
          <cell r="L68">
            <v>3000000</v>
          </cell>
          <cell r="M68">
            <v>300000000</v>
          </cell>
          <cell r="N68">
            <v>235.3</v>
          </cell>
          <cell r="O68">
            <v>8</v>
          </cell>
          <cell r="P68">
            <v>100</v>
          </cell>
          <cell r="S68">
            <v>50</v>
          </cell>
          <cell r="T68" t="str">
            <v>Ноты-14</v>
          </cell>
        </row>
        <row r="69">
          <cell r="A69" t="str">
            <v>KZ32L2303A00</v>
          </cell>
          <cell r="B69" t="str">
            <v>59/3</v>
          </cell>
          <cell r="C69">
            <v>35017</v>
          </cell>
          <cell r="D69">
            <v>35110</v>
          </cell>
          <cell r="E69">
            <v>93</v>
          </cell>
          <cell r="F69">
            <v>87.96</v>
          </cell>
          <cell r="G69">
            <v>87.71</v>
          </cell>
          <cell r="H69">
            <v>54.15</v>
          </cell>
          <cell r="I69">
            <v>295000000</v>
          </cell>
          <cell r="J69">
            <v>5800000</v>
          </cell>
          <cell r="K69">
            <v>510000000</v>
          </cell>
          <cell r="L69">
            <v>3372323</v>
          </cell>
          <cell r="M69">
            <v>341600000</v>
          </cell>
          <cell r="N69">
            <v>172.9</v>
          </cell>
          <cell r="O69">
            <v>14</v>
          </cell>
          <cell r="P69">
            <v>100</v>
          </cell>
          <cell r="Q69">
            <v>70</v>
          </cell>
          <cell r="R69">
            <v>20</v>
          </cell>
          <cell r="S69">
            <v>30</v>
          </cell>
          <cell r="T69" t="str">
            <v>ГКО-3</v>
          </cell>
        </row>
        <row r="70">
          <cell r="A70" t="str">
            <v>KZ4CL2303A09</v>
          </cell>
          <cell r="B70" t="str">
            <v>11/n</v>
          </cell>
          <cell r="C70">
            <v>35018</v>
          </cell>
          <cell r="D70">
            <v>35033</v>
          </cell>
          <cell r="E70">
            <v>15</v>
          </cell>
          <cell r="F70">
            <v>98.45</v>
          </cell>
          <cell r="G70">
            <v>98.42</v>
          </cell>
          <cell r="H70">
            <v>40.479999999999997</v>
          </cell>
          <cell r="I70">
            <v>500000000</v>
          </cell>
          <cell r="J70">
            <v>156716</v>
          </cell>
          <cell r="K70">
            <v>1015000000</v>
          </cell>
          <cell r="L70">
            <v>5100000</v>
          </cell>
          <cell r="M70">
            <v>500000000</v>
          </cell>
          <cell r="N70">
            <v>203</v>
          </cell>
          <cell r="O70">
            <v>9</v>
          </cell>
          <cell r="P70">
            <v>100</v>
          </cell>
          <cell r="T70" t="str">
            <v>Ноты-14</v>
          </cell>
        </row>
        <row r="71">
          <cell r="A71" t="str">
            <v>KZ95K3004993</v>
          </cell>
          <cell r="B71" t="str">
            <v>5/6</v>
          </cell>
          <cell r="C71">
            <v>35023</v>
          </cell>
          <cell r="D71">
            <v>35208</v>
          </cell>
          <cell r="E71">
            <v>185</v>
          </cell>
          <cell r="F71">
            <v>77.03</v>
          </cell>
          <cell r="G71">
            <v>76.8</v>
          </cell>
          <cell r="H71">
            <v>59.64</v>
          </cell>
          <cell r="I71">
            <v>60000000</v>
          </cell>
          <cell r="J71">
            <v>778900</v>
          </cell>
          <cell r="K71">
            <v>60000000</v>
          </cell>
          <cell r="L71">
            <v>778918</v>
          </cell>
          <cell r="M71">
            <v>60000067</v>
          </cell>
          <cell r="N71">
            <v>100</v>
          </cell>
          <cell r="O71">
            <v>2</v>
          </cell>
          <cell r="P71">
            <v>100</v>
          </cell>
          <cell r="Q71">
            <v>70</v>
          </cell>
          <cell r="R71">
            <v>20</v>
          </cell>
          <cell r="S71">
            <v>30</v>
          </cell>
          <cell r="T71" t="str">
            <v>ГКО-6</v>
          </cell>
        </row>
        <row r="72">
          <cell r="A72" t="str">
            <v>KZ8LK1604992</v>
          </cell>
          <cell r="B72" t="str">
            <v>60/3</v>
          </cell>
          <cell r="C72">
            <v>35024</v>
          </cell>
          <cell r="D72">
            <v>35117</v>
          </cell>
          <cell r="E72">
            <v>93</v>
          </cell>
          <cell r="F72">
            <v>88.35</v>
          </cell>
          <cell r="G72">
            <v>88.17</v>
          </cell>
          <cell r="H72">
            <v>52.17</v>
          </cell>
          <cell r="I72">
            <v>305000000</v>
          </cell>
          <cell r="J72">
            <v>7923300</v>
          </cell>
          <cell r="K72">
            <v>697800000</v>
          </cell>
          <cell r="L72">
            <v>3452000</v>
          </cell>
          <cell r="M72">
            <v>305000000</v>
          </cell>
          <cell r="N72">
            <v>228.8</v>
          </cell>
          <cell r="O72">
            <v>14</v>
          </cell>
          <cell r="P72">
            <v>100</v>
          </cell>
          <cell r="Q72">
            <v>70</v>
          </cell>
          <cell r="R72">
            <v>20</v>
          </cell>
          <cell r="S72">
            <v>30</v>
          </cell>
          <cell r="T72" t="str">
            <v>ГКО-3</v>
          </cell>
        </row>
        <row r="73">
          <cell r="A73" t="str">
            <v>KZ46L3009993</v>
          </cell>
          <cell r="B73" t="str">
            <v>12/n</v>
          </cell>
          <cell r="C73">
            <v>35026</v>
          </cell>
          <cell r="D73">
            <v>35040</v>
          </cell>
          <cell r="E73">
            <v>14</v>
          </cell>
          <cell r="F73">
            <v>98.48</v>
          </cell>
          <cell r="G73">
            <v>98.44</v>
          </cell>
          <cell r="H73">
            <v>42.74</v>
          </cell>
          <cell r="I73">
            <v>500000000</v>
          </cell>
          <cell r="J73">
            <v>11100000</v>
          </cell>
          <cell r="K73">
            <v>1090000000</v>
          </cell>
          <cell r="L73">
            <v>5100000</v>
          </cell>
          <cell r="M73">
            <v>500000000</v>
          </cell>
          <cell r="N73">
            <v>218</v>
          </cell>
          <cell r="O73">
            <v>8</v>
          </cell>
          <cell r="P73">
            <v>100</v>
          </cell>
          <cell r="S73">
            <v>50</v>
          </cell>
          <cell r="T73" t="str">
            <v>Ноты-14</v>
          </cell>
        </row>
        <row r="74">
          <cell r="A74" t="str">
            <v>KZ43L0107995</v>
          </cell>
          <cell r="B74" t="str">
            <v>61/3</v>
          </cell>
          <cell r="C74">
            <v>35031</v>
          </cell>
          <cell r="D74">
            <v>35124</v>
          </cell>
          <cell r="E74">
            <v>93</v>
          </cell>
          <cell r="F74">
            <v>88.5</v>
          </cell>
          <cell r="G74">
            <v>88.39</v>
          </cell>
          <cell r="H74">
            <v>51.41</v>
          </cell>
          <cell r="I74">
            <v>330000000</v>
          </cell>
          <cell r="J74">
            <v>5624600</v>
          </cell>
          <cell r="K74">
            <v>497300000</v>
          </cell>
          <cell r="L74">
            <v>3728562</v>
          </cell>
          <cell r="M74">
            <v>329999900</v>
          </cell>
          <cell r="N74">
            <v>150.69999999999999</v>
          </cell>
          <cell r="O74">
            <v>9</v>
          </cell>
          <cell r="P74">
            <v>100</v>
          </cell>
          <cell r="Q74">
            <v>70</v>
          </cell>
          <cell r="R74">
            <v>20</v>
          </cell>
          <cell r="S74">
            <v>30</v>
          </cell>
          <cell r="T74" t="str">
            <v>ГКО-3</v>
          </cell>
        </row>
        <row r="75">
          <cell r="A75" t="str">
            <v>KZ96K1405992</v>
          </cell>
          <cell r="B75" t="str">
            <v>13/n</v>
          </cell>
          <cell r="C75">
            <v>35033</v>
          </cell>
          <cell r="D75">
            <v>35048</v>
          </cell>
          <cell r="E75">
            <v>15</v>
          </cell>
          <cell r="F75">
            <v>98.51</v>
          </cell>
          <cell r="G75">
            <v>98.45</v>
          </cell>
          <cell r="H75">
            <v>38.89</v>
          </cell>
          <cell r="I75">
            <v>600000000</v>
          </cell>
          <cell r="J75">
            <v>6900000</v>
          </cell>
          <cell r="K75">
            <v>684000000</v>
          </cell>
          <cell r="L75">
            <v>5100000</v>
          </cell>
          <cell r="M75">
            <v>505000000</v>
          </cell>
          <cell r="N75">
            <v>114</v>
          </cell>
          <cell r="O75">
            <v>6</v>
          </cell>
          <cell r="P75">
            <v>100</v>
          </cell>
          <cell r="S75">
            <v>60</v>
          </cell>
          <cell r="T75" t="str">
            <v>Ноты-14</v>
          </cell>
        </row>
        <row r="76">
          <cell r="A76" t="str">
            <v>KZ8SK3004998</v>
          </cell>
          <cell r="B76" t="str">
            <v>62/3</v>
          </cell>
          <cell r="C76">
            <v>35038</v>
          </cell>
          <cell r="D76">
            <v>35131</v>
          </cell>
          <cell r="E76">
            <v>93</v>
          </cell>
          <cell r="F76">
            <v>88.75</v>
          </cell>
          <cell r="G76">
            <v>88.43</v>
          </cell>
          <cell r="H76">
            <v>50.15</v>
          </cell>
          <cell r="I76">
            <v>330000000</v>
          </cell>
          <cell r="J76">
            <v>5397774</v>
          </cell>
          <cell r="K76">
            <v>478563950.01999998</v>
          </cell>
          <cell r="L76">
            <v>3716487</v>
          </cell>
          <cell r="M76">
            <v>330000027</v>
          </cell>
          <cell r="N76">
            <v>145</v>
          </cell>
          <cell r="O76">
            <v>16</v>
          </cell>
          <cell r="P76">
            <v>100</v>
          </cell>
          <cell r="Q76">
            <v>70</v>
          </cell>
          <cell r="R76">
            <v>20</v>
          </cell>
          <cell r="S76">
            <v>30</v>
          </cell>
          <cell r="T76" t="str">
            <v>ГКО-3</v>
          </cell>
        </row>
        <row r="77">
          <cell r="A77" t="str">
            <v>KZ46L0710999</v>
          </cell>
          <cell r="B77" t="str">
            <v>14/n</v>
          </cell>
          <cell r="C77">
            <v>35040</v>
          </cell>
          <cell r="D77">
            <v>35055</v>
          </cell>
          <cell r="E77">
            <v>15</v>
          </cell>
          <cell r="F77">
            <v>98.53</v>
          </cell>
          <cell r="G77">
            <v>98.49</v>
          </cell>
          <cell r="H77">
            <v>38.36</v>
          </cell>
          <cell r="I77">
            <v>600000000</v>
          </cell>
          <cell r="J77">
            <v>9065357</v>
          </cell>
          <cell r="K77">
            <v>894000000</v>
          </cell>
          <cell r="L77">
            <v>6080541</v>
          </cell>
          <cell r="M77">
            <v>600000000</v>
          </cell>
          <cell r="N77">
            <v>149</v>
          </cell>
          <cell r="O77">
            <v>7</v>
          </cell>
          <cell r="P77">
            <v>100</v>
          </cell>
          <cell r="S77">
            <v>50</v>
          </cell>
          <cell r="T77" t="str">
            <v>Ноты-14</v>
          </cell>
        </row>
        <row r="78">
          <cell r="A78" t="str">
            <v>KZ43L0807990</v>
          </cell>
          <cell r="B78" t="str">
            <v>6/6</v>
          </cell>
          <cell r="C78">
            <v>35044</v>
          </cell>
          <cell r="D78">
            <v>35229</v>
          </cell>
          <cell r="E78">
            <v>185</v>
          </cell>
          <cell r="F78">
            <v>77.17</v>
          </cell>
          <cell r="G78">
            <v>76.5</v>
          </cell>
          <cell r="H78">
            <v>59.17</v>
          </cell>
          <cell r="I78">
            <v>100000000</v>
          </cell>
          <cell r="J78" t="str">
            <v>н/д</v>
          </cell>
          <cell r="K78" t="str">
            <v>н/д</v>
          </cell>
          <cell r="L78">
            <v>1295841</v>
          </cell>
          <cell r="M78">
            <v>100000024.27</v>
          </cell>
          <cell r="N78" t="str">
            <v>н/д</v>
          </cell>
          <cell r="O78">
            <v>4</v>
          </cell>
          <cell r="P78">
            <v>100</v>
          </cell>
          <cell r="Q78">
            <v>70</v>
          </cell>
          <cell r="R78">
            <v>20</v>
          </cell>
          <cell r="S78">
            <v>30</v>
          </cell>
          <cell r="T78" t="str">
            <v>ГКО-6</v>
          </cell>
        </row>
        <row r="79">
          <cell r="A79" t="str">
            <v>KZ32L0604A00</v>
          </cell>
          <cell r="B79" t="str">
            <v>63/3</v>
          </cell>
          <cell r="C79">
            <v>35045</v>
          </cell>
          <cell r="D79">
            <v>35138</v>
          </cell>
          <cell r="E79">
            <v>93</v>
          </cell>
          <cell r="F79">
            <v>88.96</v>
          </cell>
          <cell r="G79">
            <v>88.49</v>
          </cell>
          <cell r="H79">
            <v>49.09</v>
          </cell>
          <cell r="I79">
            <v>350000000</v>
          </cell>
          <cell r="J79">
            <v>6714582</v>
          </cell>
          <cell r="K79">
            <v>570100000</v>
          </cell>
          <cell r="L79">
            <v>3932152</v>
          </cell>
          <cell r="M79">
            <v>349999987</v>
          </cell>
          <cell r="N79">
            <v>162.9</v>
          </cell>
          <cell r="O79">
            <v>12</v>
          </cell>
          <cell r="P79">
            <v>100</v>
          </cell>
          <cell r="Q79">
            <v>70</v>
          </cell>
          <cell r="R79">
            <v>20</v>
          </cell>
          <cell r="S79">
            <v>30</v>
          </cell>
          <cell r="T79" t="str">
            <v>ГКО-3</v>
          </cell>
        </row>
        <row r="80">
          <cell r="A80" t="str">
            <v>KZ95K1305996</v>
          </cell>
          <cell r="B80" t="str">
            <v>15/n</v>
          </cell>
          <cell r="C80">
            <v>35047</v>
          </cell>
          <cell r="D80">
            <v>35061</v>
          </cell>
          <cell r="E80">
            <v>14</v>
          </cell>
          <cell r="F80">
            <v>98.62</v>
          </cell>
          <cell r="G80">
            <v>98.58</v>
          </cell>
          <cell r="H80">
            <v>38.75</v>
          </cell>
          <cell r="I80">
            <v>700000000</v>
          </cell>
          <cell r="J80">
            <v>12817714</v>
          </cell>
          <cell r="K80">
            <v>1263683787</v>
          </cell>
          <cell r="L80">
            <v>7098017</v>
          </cell>
          <cell r="M80">
            <v>700000054.21000004</v>
          </cell>
          <cell r="N80">
            <v>180.5</v>
          </cell>
          <cell r="O80">
            <v>7</v>
          </cell>
          <cell r="P80">
            <v>100</v>
          </cell>
          <cell r="Q80">
            <v>88.3</v>
          </cell>
          <cell r="R80">
            <v>116.75</v>
          </cell>
          <cell r="T80" t="str">
            <v>Ноты-14</v>
          </cell>
        </row>
        <row r="81">
          <cell r="A81" t="str">
            <v>KZ8LK3004993</v>
          </cell>
          <cell r="B81" t="str">
            <v>64/3</v>
          </cell>
          <cell r="C81">
            <v>35052</v>
          </cell>
          <cell r="D81">
            <v>35145</v>
          </cell>
          <cell r="E81">
            <v>93</v>
          </cell>
          <cell r="F81">
            <v>89.02</v>
          </cell>
          <cell r="G81">
            <v>88.6</v>
          </cell>
          <cell r="H81">
            <v>48.8</v>
          </cell>
          <cell r="I81">
            <v>370000000</v>
          </cell>
          <cell r="J81">
            <v>6455388</v>
          </cell>
          <cell r="K81">
            <v>574000000</v>
          </cell>
          <cell r="L81">
            <v>4155141</v>
          </cell>
          <cell r="M81">
            <v>370000098</v>
          </cell>
          <cell r="N81">
            <v>155.1</v>
          </cell>
          <cell r="O81">
            <v>14</v>
          </cell>
          <cell r="P81">
            <v>100</v>
          </cell>
          <cell r="Q81">
            <v>70</v>
          </cell>
          <cell r="R81">
            <v>20</v>
          </cell>
          <cell r="S81">
            <v>30</v>
          </cell>
          <cell r="T81" t="str">
            <v>ГКО-3</v>
          </cell>
        </row>
        <row r="82">
          <cell r="A82" t="str">
            <v>KZ55L0804A42</v>
          </cell>
          <cell r="B82" t="str">
            <v>7/6</v>
          </cell>
          <cell r="C82">
            <v>35053</v>
          </cell>
          <cell r="D82">
            <v>35238</v>
          </cell>
          <cell r="E82">
            <v>185</v>
          </cell>
          <cell r="F82">
            <v>80.7</v>
          </cell>
          <cell r="G82">
            <v>80.599999999999994</v>
          </cell>
          <cell r="H82">
            <v>47.83</v>
          </cell>
          <cell r="I82">
            <v>630000000</v>
          </cell>
          <cell r="J82">
            <v>9039850</v>
          </cell>
          <cell r="K82">
            <v>710736460</v>
          </cell>
          <cell r="L82">
            <v>1300000</v>
          </cell>
          <cell r="M82">
            <v>104910000</v>
          </cell>
          <cell r="N82">
            <v>112.8</v>
          </cell>
          <cell r="O82">
            <v>5</v>
          </cell>
          <cell r="P82">
            <v>100</v>
          </cell>
          <cell r="Q82">
            <v>70</v>
          </cell>
          <cell r="R82">
            <v>20</v>
          </cell>
          <cell r="S82">
            <v>30</v>
          </cell>
          <cell r="T82" t="str">
            <v>ГКО-6</v>
          </cell>
        </row>
        <row r="83">
          <cell r="A83" t="str">
            <v>KZ8EK2304993</v>
          </cell>
          <cell r="B83" t="str">
            <v>16/n</v>
          </cell>
          <cell r="C83">
            <v>35054</v>
          </cell>
          <cell r="D83">
            <v>35067</v>
          </cell>
          <cell r="E83">
            <v>13</v>
          </cell>
          <cell r="F83">
            <v>98.64</v>
          </cell>
          <cell r="G83">
            <v>98.61</v>
          </cell>
          <cell r="H83">
            <v>41.36</v>
          </cell>
          <cell r="I83">
            <v>800000000</v>
          </cell>
          <cell r="J83">
            <v>9573104</v>
          </cell>
          <cell r="K83">
            <v>944248312</v>
          </cell>
          <cell r="L83">
            <v>8110171</v>
          </cell>
          <cell r="M83">
            <v>800000147.76999998</v>
          </cell>
          <cell r="N83">
            <v>118</v>
          </cell>
          <cell r="O83">
            <v>4</v>
          </cell>
          <cell r="P83">
            <v>100</v>
          </cell>
          <cell r="S83">
            <v>60</v>
          </cell>
          <cell r="T83" t="str">
            <v>Ноты-14</v>
          </cell>
        </row>
        <row r="84">
          <cell r="A84" t="str">
            <v>KZ46L1410995</v>
          </cell>
          <cell r="B84" t="str">
            <v>65/3</v>
          </cell>
          <cell r="C84">
            <v>35059</v>
          </cell>
          <cell r="D84">
            <v>35152</v>
          </cell>
          <cell r="E84">
            <v>93</v>
          </cell>
          <cell r="F84">
            <v>89.09</v>
          </cell>
          <cell r="G84">
            <v>88.85</v>
          </cell>
          <cell r="H84">
            <v>48.45</v>
          </cell>
          <cell r="I84">
            <v>371900000</v>
          </cell>
          <cell r="J84">
            <v>6090051</v>
          </cell>
          <cell r="K84">
            <v>541756082.38</v>
          </cell>
          <cell r="L84">
            <v>4173566</v>
          </cell>
          <cell r="M84">
            <v>371936718</v>
          </cell>
          <cell r="N84">
            <v>145.69999999999999</v>
          </cell>
          <cell r="O84">
            <v>12</v>
          </cell>
          <cell r="P84">
            <v>100</v>
          </cell>
          <cell r="Q84">
            <v>80</v>
          </cell>
          <cell r="R84">
            <v>20</v>
          </cell>
          <cell r="S84">
            <v>30</v>
          </cell>
          <cell r="T84" t="str">
            <v>ГКО-3</v>
          </cell>
        </row>
        <row r="85">
          <cell r="A85" t="str">
            <v>KZ43L1507995</v>
          </cell>
          <cell r="B85" t="str">
            <v>17/n</v>
          </cell>
          <cell r="C85">
            <v>35060</v>
          </cell>
          <cell r="D85">
            <v>35073</v>
          </cell>
          <cell r="E85">
            <v>13</v>
          </cell>
          <cell r="F85">
            <v>98.67</v>
          </cell>
          <cell r="G85">
            <v>98.61</v>
          </cell>
          <cell r="H85">
            <v>40.44</v>
          </cell>
          <cell r="I85">
            <v>900000000</v>
          </cell>
          <cell r="J85">
            <v>11247750</v>
          </cell>
          <cell r="K85">
            <v>1109676737.5</v>
          </cell>
          <cell r="L85">
            <v>11247750</v>
          </cell>
          <cell r="M85">
            <v>1109676737.5</v>
          </cell>
          <cell r="N85">
            <v>123.3</v>
          </cell>
          <cell r="O85">
            <v>4</v>
          </cell>
          <cell r="P85">
            <v>100</v>
          </cell>
          <cell r="Q85">
            <v>114</v>
          </cell>
          <cell r="R85">
            <v>132.30000000000001</v>
          </cell>
          <cell r="S85">
            <v>50</v>
          </cell>
          <cell r="T85" t="str">
            <v>Ноты-14</v>
          </cell>
        </row>
        <row r="86">
          <cell r="A86" t="str">
            <v>KZ87K2204997</v>
          </cell>
          <cell r="B86" t="str">
            <v>8/6</v>
          </cell>
          <cell r="C86">
            <v>35061</v>
          </cell>
          <cell r="D86">
            <v>35246</v>
          </cell>
          <cell r="E86">
            <v>185</v>
          </cell>
          <cell r="F86">
            <v>82.78</v>
          </cell>
          <cell r="G86">
            <v>82.45</v>
          </cell>
          <cell r="H86">
            <v>41.6</v>
          </cell>
          <cell r="I86">
            <v>390000000</v>
          </cell>
          <cell r="J86">
            <v>4863000</v>
          </cell>
          <cell r="K86">
            <v>402231350</v>
          </cell>
          <cell r="L86">
            <v>4710978</v>
          </cell>
          <cell r="M86">
            <v>390000036.10000002</v>
          </cell>
          <cell r="N86">
            <v>103.1</v>
          </cell>
          <cell r="O86">
            <v>4</v>
          </cell>
          <cell r="P86">
            <v>100</v>
          </cell>
          <cell r="Q86">
            <v>100</v>
          </cell>
          <cell r="R86">
            <v>20</v>
          </cell>
          <cell r="S86">
            <v>30</v>
          </cell>
          <cell r="T86" t="str">
            <v>ГКО-6</v>
          </cell>
        </row>
        <row r="87">
          <cell r="A87" t="str">
            <v>KZ8EK3004998</v>
          </cell>
          <cell r="B87" t="str">
            <v>18/n</v>
          </cell>
          <cell r="C87">
            <v>35062</v>
          </cell>
          <cell r="D87">
            <v>35069</v>
          </cell>
          <cell r="E87">
            <v>7</v>
          </cell>
          <cell r="F87">
            <v>99.15</v>
          </cell>
          <cell r="G87">
            <v>99.4</v>
          </cell>
          <cell r="H87">
            <v>51.44</v>
          </cell>
          <cell r="I87">
            <v>600000000</v>
          </cell>
          <cell r="J87" t="str">
            <v>н/д</v>
          </cell>
          <cell r="K87" t="str">
            <v>н/д</v>
          </cell>
          <cell r="L87">
            <v>6138000</v>
          </cell>
          <cell r="M87">
            <v>610093700.10000002</v>
          </cell>
          <cell r="N87" t="str">
            <v>н/д</v>
          </cell>
          <cell r="O87">
            <v>7</v>
          </cell>
          <cell r="P87">
            <v>100</v>
          </cell>
          <cell r="S87">
            <v>60</v>
          </cell>
          <cell r="T87" t="str">
            <v>Ноты-07</v>
          </cell>
        </row>
        <row r="88">
          <cell r="A88" t="str">
            <v>KZ8LK0705998</v>
          </cell>
          <cell r="B88" t="str">
            <v>19/n</v>
          </cell>
          <cell r="C88">
            <v>35063</v>
          </cell>
          <cell r="D88">
            <v>35077</v>
          </cell>
          <cell r="E88">
            <v>14</v>
          </cell>
          <cell r="F88">
            <v>98.36</v>
          </cell>
          <cell r="G88">
            <v>98.78</v>
          </cell>
          <cell r="H88">
            <v>46.17</v>
          </cell>
          <cell r="I88">
            <v>600000000</v>
          </cell>
          <cell r="J88" t="str">
            <v>н/д</v>
          </cell>
          <cell r="K88" t="str">
            <v>н/д</v>
          </cell>
          <cell r="L88">
            <v>6100000</v>
          </cell>
          <cell r="M88">
            <v>602572000.60000002</v>
          </cell>
          <cell r="N88" t="str">
            <v>н/д</v>
          </cell>
          <cell r="O88">
            <v>3</v>
          </cell>
          <cell r="P88">
            <v>100</v>
          </cell>
          <cell r="S88">
            <v>60</v>
          </cell>
          <cell r="T88" t="str">
            <v>Ноты-14</v>
          </cell>
        </row>
        <row r="89">
          <cell r="A89" t="str">
            <v>KZ46L2110990</v>
          </cell>
          <cell r="B89" t="str">
            <v>66/3</v>
          </cell>
          <cell r="C89">
            <v>35067</v>
          </cell>
          <cell r="D89">
            <v>35160</v>
          </cell>
          <cell r="E89">
            <v>93</v>
          </cell>
          <cell r="F89">
            <v>89.11</v>
          </cell>
          <cell r="G89">
            <v>88.9</v>
          </cell>
          <cell r="H89">
            <v>48.35</v>
          </cell>
          <cell r="I89">
            <v>370000000</v>
          </cell>
          <cell r="J89" t="str">
            <v>н/д</v>
          </cell>
          <cell r="K89">
            <v>384200000</v>
          </cell>
          <cell r="L89">
            <v>4152171</v>
          </cell>
          <cell r="M89">
            <v>369999987.64999998</v>
          </cell>
          <cell r="N89">
            <v>103.8</v>
          </cell>
          <cell r="O89">
            <v>11</v>
          </cell>
          <cell r="P89">
            <v>100</v>
          </cell>
          <cell r="Q89">
            <v>80</v>
          </cell>
          <cell r="R89">
            <v>20</v>
          </cell>
          <cell r="S89">
            <v>30</v>
          </cell>
          <cell r="T89" t="str">
            <v>ГКО-3</v>
          </cell>
        </row>
        <row r="90">
          <cell r="A90" t="str">
            <v>KZ43L2207991</v>
          </cell>
          <cell r="B90" t="str">
            <v>20/n</v>
          </cell>
          <cell r="C90">
            <v>35068</v>
          </cell>
          <cell r="D90">
            <v>35082</v>
          </cell>
          <cell r="E90">
            <v>14</v>
          </cell>
          <cell r="F90">
            <v>98.64</v>
          </cell>
          <cell r="G90">
            <v>98.6</v>
          </cell>
          <cell r="H90">
            <v>38.18</v>
          </cell>
          <cell r="I90">
            <v>1400000000</v>
          </cell>
          <cell r="J90">
            <v>15217175</v>
          </cell>
          <cell r="K90">
            <v>1500833248.55</v>
          </cell>
          <cell r="L90">
            <v>14194319</v>
          </cell>
          <cell r="M90">
            <v>1400000104.0699999</v>
          </cell>
          <cell r="N90">
            <v>107.2</v>
          </cell>
          <cell r="O90">
            <v>4</v>
          </cell>
          <cell r="P90">
            <v>100</v>
          </cell>
          <cell r="Q90">
            <v>114</v>
          </cell>
          <cell r="R90">
            <v>132.30000000000001</v>
          </cell>
          <cell r="S90">
            <v>50</v>
          </cell>
          <cell r="T90" t="str">
            <v>Ноты-14</v>
          </cell>
        </row>
        <row r="91">
          <cell r="A91" t="str">
            <v>KZ8EK0605995</v>
          </cell>
          <cell r="B91" t="str">
            <v>67/3</v>
          </cell>
          <cell r="C91">
            <v>35073</v>
          </cell>
          <cell r="D91">
            <v>35166</v>
          </cell>
          <cell r="E91">
            <v>93</v>
          </cell>
          <cell r="F91">
            <v>89.2</v>
          </cell>
          <cell r="G91">
            <v>89.02</v>
          </cell>
          <cell r="H91">
            <v>47.9</v>
          </cell>
          <cell r="I91">
            <v>370000000</v>
          </cell>
          <cell r="J91">
            <v>7555268</v>
          </cell>
          <cell r="K91">
            <v>671514726.98000002</v>
          </cell>
          <cell r="L91">
            <v>4148058</v>
          </cell>
          <cell r="M91">
            <v>369999960.63</v>
          </cell>
          <cell r="N91">
            <v>181.5</v>
          </cell>
          <cell r="O91">
            <v>14</v>
          </cell>
          <cell r="P91">
            <v>100</v>
          </cell>
          <cell r="Q91">
            <v>80</v>
          </cell>
          <cell r="R91">
            <v>20</v>
          </cell>
          <cell r="S91">
            <v>30</v>
          </cell>
          <cell r="T91" t="str">
            <v>ГКО-3</v>
          </cell>
        </row>
        <row r="92">
          <cell r="A92" t="str">
            <v>KZ8SK2105994</v>
          </cell>
          <cell r="B92" t="str">
            <v>21/n</v>
          </cell>
          <cell r="C92">
            <v>35075</v>
          </cell>
          <cell r="D92">
            <v>35089</v>
          </cell>
          <cell r="E92">
            <v>14</v>
          </cell>
          <cell r="F92">
            <v>98.64</v>
          </cell>
          <cell r="G92">
            <v>98.61</v>
          </cell>
          <cell r="H92">
            <v>38.18</v>
          </cell>
          <cell r="I92">
            <v>900000000</v>
          </cell>
          <cell r="J92">
            <v>15838693</v>
          </cell>
          <cell r="K92">
            <v>1562214057.8800001</v>
          </cell>
          <cell r="L92">
            <v>15002385</v>
          </cell>
          <cell r="M92">
            <v>1479766236.25</v>
          </cell>
          <cell r="N92">
            <v>173.6</v>
          </cell>
          <cell r="O92">
            <v>9</v>
          </cell>
          <cell r="P92">
            <v>100</v>
          </cell>
          <cell r="S92">
            <v>60</v>
          </cell>
          <cell r="T92" t="str">
            <v>Ноты-14</v>
          </cell>
        </row>
        <row r="93">
          <cell r="A93" t="str">
            <v>KZ8LK1405994</v>
          </cell>
          <cell r="B93" t="str">
            <v>68/3</v>
          </cell>
          <cell r="C93">
            <v>35080</v>
          </cell>
          <cell r="D93">
            <v>35173</v>
          </cell>
          <cell r="E93">
            <v>93</v>
          </cell>
          <cell r="F93">
            <v>89.22</v>
          </cell>
          <cell r="G93">
            <v>89.09</v>
          </cell>
          <cell r="H93">
            <v>47.8</v>
          </cell>
          <cell r="I93">
            <v>390000000</v>
          </cell>
          <cell r="J93">
            <v>6218614</v>
          </cell>
          <cell r="K93">
            <v>554328480.82000005</v>
          </cell>
          <cell r="L93">
            <v>4387205</v>
          </cell>
          <cell r="M93">
            <v>391469495.01999998</v>
          </cell>
          <cell r="N93">
            <v>142.1</v>
          </cell>
          <cell r="O93">
            <v>16</v>
          </cell>
          <cell r="P93">
            <v>100</v>
          </cell>
          <cell r="Q93">
            <v>80</v>
          </cell>
          <cell r="R93">
            <v>20</v>
          </cell>
          <cell r="S93">
            <v>30</v>
          </cell>
          <cell r="T93" t="str">
            <v>ГКО-3</v>
          </cell>
        </row>
        <row r="94">
          <cell r="A94" t="str">
            <v>KZ46L2810995</v>
          </cell>
          <cell r="B94" t="str">
            <v>22/n</v>
          </cell>
          <cell r="C94">
            <v>35082</v>
          </cell>
          <cell r="D94">
            <v>35096</v>
          </cell>
          <cell r="E94">
            <v>14</v>
          </cell>
          <cell r="F94">
            <v>98.64</v>
          </cell>
          <cell r="G94">
            <v>98.61</v>
          </cell>
          <cell r="H94">
            <v>38.18</v>
          </cell>
          <cell r="I94">
            <v>1100000000</v>
          </cell>
          <cell r="J94">
            <v>15713476</v>
          </cell>
          <cell r="K94">
            <v>1549758175.5</v>
          </cell>
          <cell r="L94">
            <v>11151970</v>
          </cell>
          <cell r="M94">
            <v>1000000118.84</v>
          </cell>
          <cell r="N94">
            <v>140.9</v>
          </cell>
          <cell r="O94">
            <v>8</v>
          </cell>
          <cell r="P94">
            <v>100</v>
          </cell>
          <cell r="Q94">
            <v>114.19</v>
          </cell>
          <cell r="R94">
            <v>140.80000000000001</v>
          </cell>
          <cell r="S94">
            <v>50</v>
          </cell>
          <cell r="T94" t="str">
            <v>Ноты-14</v>
          </cell>
        </row>
        <row r="95">
          <cell r="A95" t="str">
            <v>KZ43L2907996</v>
          </cell>
          <cell r="B95" t="str">
            <v>9/6</v>
          </cell>
          <cell r="C95">
            <v>35086</v>
          </cell>
          <cell r="D95">
            <v>35271</v>
          </cell>
          <cell r="E95">
            <v>185</v>
          </cell>
          <cell r="F95">
            <v>78.459999999999994</v>
          </cell>
          <cell r="G95">
            <v>75.5</v>
          </cell>
          <cell r="H95">
            <v>54.91</v>
          </cell>
          <cell r="I95">
            <v>180000000</v>
          </cell>
          <cell r="J95">
            <v>1472970</v>
          </cell>
          <cell r="K95">
            <v>115575019.59999999</v>
          </cell>
          <cell r="L95">
            <v>1472970</v>
          </cell>
          <cell r="M95">
            <v>115575019.59999999</v>
          </cell>
          <cell r="N95">
            <v>64.2</v>
          </cell>
          <cell r="O95">
            <v>4</v>
          </cell>
          <cell r="P95">
            <v>100</v>
          </cell>
          <cell r="Q95">
            <v>100</v>
          </cell>
          <cell r="R95">
            <v>20</v>
          </cell>
          <cell r="S95">
            <v>30</v>
          </cell>
          <cell r="T95" t="str">
            <v>ГКО-6</v>
          </cell>
        </row>
        <row r="96">
          <cell r="A96" t="str">
            <v>KZ8LK2005991</v>
          </cell>
          <cell r="B96" t="str">
            <v>69/3</v>
          </cell>
          <cell r="C96">
            <v>35087</v>
          </cell>
          <cell r="D96">
            <v>35180</v>
          </cell>
          <cell r="E96">
            <v>93</v>
          </cell>
          <cell r="F96">
            <v>89.26</v>
          </cell>
          <cell r="G96">
            <v>89.16</v>
          </cell>
          <cell r="H96">
            <v>47.6</v>
          </cell>
          <cell r="I96">
            <v>300000000</v>
          </cell>
          <cell r="J96">
            <v>5918101</v>
          </cell>
          <cell r="K96">
            <v>527769541.27999997</v>
          </cell>
          <cell r="L96">
            <v>3550111</v>
          </cell>
          <cell r="M96">
            <v>316894177.19</v>
          </cell>
          <cell r="N96">
            <v>175.9</v>
          </cell>
          <cell r="O96">
            <v>17</v>
          </cell>
          <cell r="P96">
            <v>100</v>
          </cell>
          <cell r="Q96">
            <v>80</v>
          </cell>
          <cell r="R96">
            <v>20</v>
          </cell>
          <cell r="S96">
            <v>30</v>
          </cell>
          <cell r="T96" t="str">
            <v>ГКО-3</v>
          </cell>
        </row>
        <row r="97">
          <cell r="A97" t="str">
            <v>KZ8SK2805999</v>
          </cell>
          <cell r="B97" t="str">
            <v>23/n</v>
          </cell>
          <cell r="C97">
            <v>35089</v>
          </cell>
          <cell r="D97">
            <v>35103</v>
          </cell>
          <cell r="E97">
            <v>14</v>
          </cell>
          <cell r="F97">
            <v>98.64</v>
          </cell>
          <cell r="G97">
            <v>98.61</v>
          </cell>
          <cell r="H97">
            <v>38.18</v>
          </cell>
          <cell r="I97">
            <v>1000000000</v>
          </cell>
          <cell r="J97">
            <v>12745659</v>
          </cell>
          <cell r="K97">
            <v>1257176640.5699999</v>
          </cell>
          <cell r="L97">
            <v>10137733</v>
          </cell>
          <cell r="M97">
            <v>1000000108.45</v>
          </cell>
          <cell r="N97">
            <v>125.7</v>
          </cell>
          <cell r="O97">
            <v>7</v>
          </cell>
          <cell r="P97">
            <v>100</v>
          </cell>
          <cell r="S97">
            <v>60</v>
          </cell>
          <cell r="T97" t="str">
            <v>Ноты-14</v>
          </cell>
        </row>
        <row r="98">
          <cell r="A98" t="str">
            <v>KZ8EK1405999</v>
          </cell>
          <cell r="B98" t="str">
            <v>70/3</v>
          </cell>
          <cell r="C98">
            <v>35094</v>
          </cell>
          <cell r="D98">
            <v>35187</v>
          </cell>
          <cell r="E98">
            <v>93</v>
          </cell>
          <cell r="F98">
            <v>89.38</v>
          </cell>
          <cell r="G98">
            <v>89.35</v>
          </cell>
          <cell r="H98">
            <v>47.01</v>
          </cell>
          <cell r="I98">
            <v>390000000</v>
          </cell>
          <cell r="J98">
            <v>12175756</v>
          </cell>
          <cell r="K98">
            <v>1087205572.3199999</v>
          </cell>
          <cell r="L98">
            <v>4363428</v>
          </cell>
          <cell r="M98">
            <v>389999887.33999997</v>
          </cell>
          <cell r="N98">
            <v>278.8</v>
          </cell>
          <cell r="O98">
            <v>18</v>
          </cell>
          <cell r="P98">
            <v>100</v>
          </cell>
          <cell r="Q98">
            <v>70</v>
          </cell>
          <cell r="R98">
            <v>20</v>
          </cell>
          <cell r="S98">
            <v>30</v>
          </cell>
          <cell r="T98" t="str">
            <v>ГКО-3</v>
          </cell>
        </row>
        <row r="99">
          <cell r="A99" t="str">
            <v>KZ46L0411994</v>
          </cell>
          <cell r="B99" t="str">
            <v>24/n</v>
          </cell>
          <cell r="C99">
            <v>35096</v>
          </cell>
          <cell r="D99">
            <v>35110</v>
          </cell>
          <cell r="E99">
            <v>14</v>
          </cell>
          <cell r="F99">
            <v>98.65</v>
          </cell>
          <cell r="G99">
            <v>98.61</v>
          </cell>
          <cell r="H99">
            <v>37.9</v>
          </cell>
          <cell r="I99">
            <v>1000000000</v>
          </cell>
          <cell r="J99">
            <v>13627922</v>
          </cell>
          <cell r="K99">
            <v>1344197069.26</v>
          </cell>
          <cell r="L99">
            <v>10137333</v>
          </cell>
          <cell r="M99">
            <v>1000000087.97</v>
          </cell>
          <cell r="N99">
            <v>134.4</v>
          </cell>
          <cell r="O99">
            <v>9</v>
          </cell>
          <cell r="P99">
            <v>100</v>
          </cell>
          <cell r="Q99">
            <v>115.5</v>
          </cell>
          <cell r="R99">
            <v>140.4</v>
          </cell>
          <cell r="S99">
            <v>50</v>
          </cell>
          <cell r="T99" t="str">
            <v>Ноты-14</v>
          </cell>
        </row>
        <row r="100">
          <cell r="A100" t="str">
            <v>KZ43L0508994</v>
          </cell>
          <cell r="B100" t="str">
            <v>71/3</v>
          </cell>
          <cell r="C100">
            <v>35101</v>
          </cell>
          <cell r="D100">
            <v>35195</v>
          </cell>
          <cell r="E100">
            <v>94</v>
          </cell>
          <cell r="F100">
            <v>89.48</v>
          </cell>
          <cell r="G100">
            <v>89.4</v>
          </cell>
          <cell r="H100">
            <v>46</v>
          </cell>
          <cell r="I100">
            <v>390000000</v>
          </cell>
          <cell r="J100">
            <v>9937738</v>
          </cell>
          <cell r="K100">
            <v>888051972.26999998</v>
          </cell>
          <cell r="L100">
            <v>4358638</v>
          </cell>
          <cell r="M100">
            <v>389999818.60000002</v>
          </cell>
          <cell r="N100">
            <v>227.7</v>
          </cell>
          <cell r="O100">
            <v>18</v>
          </cell>
          <cell r="P100">
            <v>100</v>
          </cell>
          <cell r="Q100">
            <v>70</v>
          </cell>
          <cell r="R100">
            <v>20</v>
          </cell>
          <cell r="S100">
            <v>30</v>
          </cell>
          <cell r="T100" t="str">
            <v>ГКО-3</v>
          </cell>
        </row>
        <row r="101">
          <cell r="A101" t="str">
            <v>KZ8SK0406998</v>
          </cell>
          <cell r="B101" t="str">
            <v>25/n</v>
          </cell>
          <cell r="C101">
            <v>35103</v>
          </cell>
          <cell r="D101">
            <v>35117</v>
          </cell>
          <cell r="E101">
            <v>14</v>
          </cell>
          <cell r="F101">
            <v>98.63</v>
          </cell>
          <cell r="G101">
            <v>98.38</v>
          </cell>
          <cell r="H101">
            <v>38.47</v>
          </cell>
          <cell r="I101">
            <v>1000000000</v>
          </cell>
          <cell r="J101">
            <v>13416671</v>
          </cell>
          <cell r="K101">
            <v>1323123332.5599999</v>
          </cell>
          <cell r="L101">
            <v>13046671</v>
          </cell>
          <cell r="M101">
            <v>1286732132.5599999</v>
          </cell>
          <cell r="N101">
            <v>132.30000000000001</v>
          </cell>
          <cell r="O101">
            <v>8</v>
          </cell>
          <cell r="P101">
            <v>100</v>
          </cell>
          <cell r="S101">
            <v>60</v>
          </cell>
          <cell r="T101" t="str">
            <v>Ноты-14</v>
          </cell>
        </row>
        <row r="102">
          <cell r="A102" t="str">
            <v>KZ8EK2105994</v>
          </cell>
          <cell r="B102" t="str">
            <v>72/3</v>
          </cell>
          <cell r="C102">
            <v>35108</v>
          </cell>
          <cell r="D102">
            <v>35201</v>
          </cell>
          <cell r="E102">
            <v>93</v>
          </cell>
          <cell r="F102">
            <v>89.52</v>
          </cell>
          <cell r="G102">
            <v>89.47</v>
          </cell>
          <cell r="H102">
            <v>46.31</v>
          </cell>
          <cell r="I102">
            <v>400000000</v>
          </cell>
          <cell r="J102">
            <v>9996572</v>
          </cell>
          <cell r="K102">
            <v>893175524.39999998</v>
          </cell>
          <cell r="L102">
            <v>4468295</v>
          </cell>
          <cell r="M102">
            <v>400000073.97000003</v>
          </cell>
          <cell r="N102">
            <v>223.3</v>
          </cell>
          <cell r="O102">
            <v>17</v>
          </cell>
          <cell r="P102">
            <v>100</v>
          </cell>
          <cell r="Q102">
            <v>70</v>
          </cell>
          <cell r="R102">
            <v>20</v>
          </cell>
          <cell r="S102">
            <v>30</v>
          </cell>
          <cell r="T102" t="str">
            <v>ГКО-3</v>
          </cell>
        </row>
        <row r="103">
          <cell r="A103" t="str">
            <v>KZ46L1111999</v>
          </cell>
          <cell r="B103" t="str">
            <v>26/n</v>
          </cell>
          <cell r="C103">
            <v>35110</v>
          </cell>
          <cell r="D103">
            <v>35124</v>
          </cell>
          <cell r="E103">
            <v>14</v>
          </cell>
          <cell r="F103">
            <v>98.63</v>
          </cell>
          <cell r="G103">
            <v>98.51</v>
          </cell>
          <cell r="H103">
            <v>38.47</v>
          </cell>
          <cell r="I103">
            <v>1000000000</v>
          </cell>
          <cell r="J103">
            <v>15309468</v>
          </cell>
          <cell r="K103">
            <v>1509472347.75</v>
          </cell>
          <cell r="L103">
            <v>13185034</v>
          </cell>
          <cell r="M103">
            <v>1300394456.1099999</v>
          </cell>
          <cell r="N103">
            <v>150.9</v>
          </cell>
          <cell r="O103">
            <v>8</v>
          </cell>
          <cell r="P103">
            <v>100</v>
          </cell>
          <cell r="Q103">
            <v>116.75</v>
          </cell>
          <cell r="R103">
            <v>140.19999999999999</v>
          </cell>
          <cell r="S103">
            <v>50</v>
          </cell>
          <cell r="T103" t="str">
            <v>Ноты-14</v>
          </cell>
        </row>
        <row r="104">
          <cell r="A104" t="str">
            <v>KZ43L1208990</v>
          </cell>
          <cell r="B104" t="str">
            <v>10/6</v>
          </cell>
          <cell r="C104">
            <v>35114</v>
          </cell>
          <cell r="D104">
            <v>35299</v>
          </cell>
          <cell r="E104">
            <v>185</v>
          </cell>
          <cell r="F104">
            <v>77.22</v>
          </cell>
          <cell r="G104">
            <v>75.58</v>
          </cell>
          <cell r="H104">
            <v>59</v>
          </cell>
          <cell r="I104">
            <v>180000000</v>
          </cell>
          <cell r="J104">
            <v>3502670</v>
          </cell>
          <cell r="K104">
            <v>268340285.5</v>
          </cell>
          <cell r="L104">
            <v>2331027</v>
          </cell>
          <cell r="M104">
            <v>179999983.06</v>
          </cell>
          <cell r="N104">
            <v>149.1</v>
          </cell>
          <cell r="O104">
            <v>9</v>
          </cell>
          <cell r="P104">
            <v>100</v>
          </cell>
          <cell r="Q104">
            <v>100</v>
          </cell>
          <cell r="R104">
            <v>20</v>
          </cell>
          <cell r="S104">
            <v>30</v>
          </cell>
          <cell r="T104" t="str">
            <v>ГКО-6</v>
          </cell>
        </row>
        <row r="105">
          <cell r="A105" t="str">
            <v>KZ8EK2705991</v>
          </cell>
          <cell r="B105" t="str">
            <v>73/3</v>
          </cell>
          <cell r="C105">
            <v>35115</v>
          </cell>
          <cell r="D105">
            <v>35208</v>
          </cell>
          <cell r="E105">
            <v>93</v>
          </cell>
          <cell r="F105">
            <v>89.59</v>
          </cell>
          <cell r="G105">
            <v>89.58</v>
          </cell>
          <cell r="H105">
            <v>45.97</v>
          </cell>
          <cell r="I105">
            <v>380000000</v>
          </cell>
          <cell r="J105">
            <v>11619192</v>
          </cell>
          <cell r="K105">
            <v>1040446973.21</v>
          </cell>
          <cell r="L105">
            <v>3683306</v>
          </cell>
          <cell r="M105">
            <v>329999777.67000002</v>
          </cell>
          <cell r="N105">
            <v>273.8</v>
          </cell>
          <cell r="O105">
            <v>17</v>
          </cell>
          <cell r="P105">
            <v>100</v>
          </cell>
          <cell r="Q105">
            <v>70</v>
          </cell>
          <cell r="R105">
            <v>20</v>
          </cell>
          <cell r="S105">
            <v>30</v>
          </cell>
          <cell r="T105" t="str">
            <v>ГКО-3</v>
          </cell>
        </row>
        <row r="106">
          <cell r="A106" t="str">
            <v>KZ8LK0406993</v>
          </cell>
          <cell r="B106" t="str">
            <v>27/n</v>
          </cell>
          <cell r="C106">
            <v>35117</v>
          </cell>
          <cell r="D106">
            <v>35131</v>
          </cell>
          <cell r="E106">
            <v>14</v>
          </cell>
          <cell r="F106">
            <v>98.61</v>
          </cell>
          <cell r="G106">
            <v>98.56</v>
          </cell>
          <cell r="H106">
            <v>39.03</v>
          </cell>
          <cell r="I106">
            <v>1300000000</v>
          </cell>
          <cell r="J106">
            <v>15634897</v>
          </cell>
          <cell r="K106">
            <v>1541436761.1099999</v>
          </cell>
          <cell r="L106">
            <v>13182814</v>
          </cell>
          <cell r="M106">
            <v>1300000096.8900001</v>
          </cell>
          <cell r="N106">
            <v>118.6</v>
          </cell>
          <cell r="O106">
            <v>9</v>
          </cell>
          <cell r="P106">
            <v>100</v>
          </cell>
          <cell r="S106">
            <v>60</v>
          </cell>
          <cell r="T106" t="str">
            <v>Ноты-14</v>
          </cell>
        </row>
        <row r="107">
          <cell r="A107" t="str">
            <v>KZ87K2105996</v>
          </cell>
          <cell r="B107" t="str">
            <v>74/3</v>
          </cell>
          <cell r="C107">
            <v>35122</v>
          </cell>
          <cell r="D107">
            <v>35215</v>
          </cell>
          <cell r="E107">
            <v>93</v>
          </cell>
          <cell r="F107">
            <v>89.77</v>
          </cell>
          <cell r="G107">
            <v>89.71</v>
          </cell>
          <cell r="H107">
            <v>45.08</v>
          </cell>
          <cell r="I107">
            <v>400000000</v>
          </cell>
          <cell r="J107">
            <v>12028631</v>
          </cell>
          <cell r="K107">
            <v>1078715598.22</v>
          </cell>
          <cell r="L107">
            <v>4455893</v>
          </cell>
          <cell r="M107">
            <v>400000011.37</v>
          </cell>
          <cell r="N107">
            <v>269.7</v>
          </cell>
          <cell r="O107">
            <v>17</v>
          </cell>
          <cell r="P107">
            <v>100</v>
          </cell>
          <cell r="Q107">
            <v>70</v>
          </cell>
          <cell r="R107">
            <v>20</v>
          </cell>
          <cell r="S107">
            <v>30</v>
          </cell>
          <cell r="T107" t="str">
            <v>ГКО-3</v>
          </cell>
        </row>
        <row r="108">
          <cell r="A108" t="str">
            <v>KZ46L1811994</v>
          </cell>
          <cell r="B108" t="str">
            <v>28/n</v>
          </cell>
          <cell r="C108">
            <v>35123</v>
          </cell>
          <cell r="D108">
            <v>35137</v>
          </cell>
          <cell r="E108">
            <v>14</v>
          </cell>
          <cell r="F108">
            <v>98.63</v>
          </cell>
          <cell r="G108">
            <v>98.59</v>
          </cell>
          <cell r="H108">
            <v>38.47</v>
          </cell>
          <cell r="I108">
            <v>1300000000</v>
          </cell>
          <cell r="J108">
            <v>14933287</v>
          </cell>
          <cell r="K108">
            <v>1472796564.55</v>
          </cell>
          <cell r="L108">
            <v>13180151</v>
          </cell>
          <cell r="M108">
            <v>1300000056.3099999</v>
          </cell>
          <cell r="N108">
            <v>113.3</v>
          </cell>
          <cell r="O108">
            <v>8</v>
          </cell>
          <cell r="P108">
            <v>100</v>
          </cell>
          <cell r="Q108">
            <v>118.1</v>
          </cell>
          <cell r="S108">
            <v>50</v>
          </cell>
          <cell r="T108" t="str">
            <v>Ноты-14</v>
          </cell>
        </row>
        <row r="109">
          <cell r="A109" t="str">
            <v>KZ43L1908995</v>
          </cell>
          <cell r="B109" t="str">
            <v>75/3</v>
          </cell>
          <cell r="C109">
            <v>35129</v>
          </cell>
          <cell r="D109">
            <v>35222</v>
          </cell>
          <cell r="E109">
            <v>93</v>
          </cell>
          <cell r="F109">
            <v>89.9</v>
          </cell>
          <cell r="G109">
            <v>89.89</v>
          </cell>
          <cell r="H109">
            <v>44.44</v>
          </cell>
          <cell r="I109">
            <v>400000000</v>
          </cell>
          <cell r="J109">
            <v>12864465</v>
          </cell>
          <cell r="K109">
            <v>1155805526.04</v>
          </cell>
          <cell r="L109">
            <v>4449232</v>
          </cell>
          <cell r="M109">
            <v>399999899.98000002</v>
          </cell>
          <cell r="N109">
            <v>289</v>
          </cell>
          <cell r="O109">
            <v>17</v>
          </cell>
          <cell r="P109">
            <v>100</v>
          </cell>
          <cell r="Q109">
            <v>70</v>
          </cell>
          <cell r="R109">
            <v>20</v>
          </cell>
          <cell r="S109">
            <v>30</v>
          </cell>
          <cell r="T109" t="str">
            <v>ГКО-3</v>
          </cell>
        </row>
        <row r="110">
          <cell r="A110" t="str">
            <v>KZ8LK1006990</v>
          </cell>
          <cell r="B110" t="str">
            <v>29/n</v>
          </cell>
          <cell r="C110">
            <v>35130</v>
          </cell>
          <cell r="D110">
            <v>35144</v>
          </cell>
          <cell r="E110">
            <v>14</v>
          </cell>
          <cell r="F110">
            <v>98.65</v>
          </cell>
          <cell r="G110">
            <v>98.62</v>
          </cell>
          <cell r="H110">
            <v>37.9</v>
          </cell>
          <cell r="I110">
            <v>1300000000</v>
          </cell>
          <cell r="J110">
            <v>16720444</v>
          </cell>
          <cell r="K110">
            <v>1649283252.98</v>
          </cell>
          <cell r="L110">
            <v>13178485</v>
          </cell>
          <cell r="M110">
            <v>1300000098.9400001</v>
          </cell>
          <cell r="N110">
            <v>126.9</v>
          </cell>
          <cell r="O110">
            <v>11</v>
          </cell>
          <cell r="P110">
            <v>100</v>
          </cell>
          <cell r="S110">
            <v>60</v>
          </cell>
          <cell r="T110" t="str">
            <v>Ноты-14</v>
          </cell>
        </row>
        <row r="111">
          <cell r="A111" t="str">
            <v>KZ87K2805991</v>
          </cell>
          <cell r="B111" t="str">
            <v>76/3</v>
          </cell>
          <cell r="C111">
            <v>35136</v>
          </cell>
          <cell r="D111">
            <v>35229</v>
          </cell>
          <cell r="E111">
            <v>93</v>
          </cell>
          <cell r="F111">
            <v>90.05</v>
          </cell>
          <cell r="G111">
            <v>90</v>
          </cell>
          <cell r="H111">
            <v>43.71</v>
          </cell>
          <cell r="I111">
            <v>430000000</v>
          </cell>
          <cell r="J111">
            <v>10531316</v>
          </cell>
          <cell r="K111">
            <v>947791746.71000004</v>
          </cell>
          <cell r="L111">
            <v>4775026</v>
          </cell>
          <cell r="M111">
            <v>429999851.51999998</v>
          </cell>
          <cell r="N111">
            <v>220.4</v>
          </cell>
          <cell r="O111">
            <v>16</v>
          </cell>
          <cell r="P111">
            <v>100</v>
          </cell>
          <cell r="Q111">
            <v>70</v>
          </cell>
          <cell r="R111">
            <v>20</v>
          </cell>
          <cell r="S111">
            <v>30</v>
          </cell>
          <cell r="T111" t="str">
            <v>ГКО-3</v>
          </cell>
        </row>
        <row r="112">
          <cell r="A112" t="str">
            <v>KZ8EK0406998</v>
          </cell>
          <cell r="B112" t="str">
            <v>30/n</v>
          </cell>
          <cell r="C112">
            <v>35138</v>
          </cell>
          <cell r="D112">
            <v>35156</v>
          </cell>
          <cell r="E112">
            <v>18</v>
          </cell>
          <cell r="F112">
            <v>98.32</v>
          </cell>
          <cell r="G112">
            <v>98.24</v>
          </cell>
          <cell r="H112">
            <v>36.18</v>
          </cell>
          <cell r="I112">
            <v>1400000000</v>
          </cell>
          <cell r="J112">
            <v>19531115</v>
          </cell>
          <cell r="K112">
            <v>1919829990.9200001</v>
          </cell>
          <cell r="L112">
            <v>16273796</v>
          </cell>
          <cell r="M112">
            <v>1600000127.1600001</v>
          </cell>
          <cell r="N112">
            <v>137.1</v>
          </cell>
          <cell r="O112">
            <v>9</v>
          </cell>
          <cell r="P112">
            <v>100</v>
          </cell>
          <cell r="S112">
            <v>60</v>
          </cell>
          <cell r="T112" t="str">
            <v>Ноты-14</v>
          </cell>
        </row>
        <row r="113">
          <cell r="A113" t="str">
            <v>KZ46L2511999</v>
          </cell>
          <cell r="B113" t="str">
            <v>11/6</v>
          </cell>
          <cell r="C113">
            <v>35142</v>
          </cell>
          <cell r="D113">
            <v>35328</v>
          </cell>
          <cell r="E113">
            <v>186</v>
          </cell>
          <cell r="F113">
            <v>79.400000000000006</v>
          </cell>
          <cell r="G113">
            <v>79.25</v>
          </cell>
          <cell r="H113">
            <v>51.61</v>
          </cell>
          <cell r="I113">
            <v>180000000</v>
          </cell>
          <cell r="J113">
            <v>7918120</v>
          </cell>
          <cell r="K113">
            <v>615832576.76999998</v>
          </cell>
          <cell r="L113">
            <v>2267005</v>
          </cell>
          <cell r="M113">
            <v>179999992.55000001</v>
          </cell>
          <cell r="N113">
            <v>342.1</v>
          </cell>
          <cell r="O113">
            <v>14</v>
          </cell>
          <cell r="P113">
            <v>100</v>
          </cell>
          <cell r="Q113">
            <v>80</v>
          </cell>
          <cell r="R113">
            <v>20</v>
          </cell>
          <cell r="S113">
            <v>30</v>
          </cell>
          <cell r="T113" t="str">
            <v>ГКО-6</v>
          </cell>
        </row>
        <row r="114">
          <cell r="A114" t="str">
            <v>KZ43L2608990</v>
          </cell>
          <cell r="B114" t="str">
            <v>77/3</v>
          </cell>
          <cell r="C114">
            <v>35143</v>
          </cell>
          <cell r="D114">
            <v>35236</v>
          </cell>
          <cell r="E114">
            <v>93</v>
          </cell>
          <cell r="F114">
            <v>90.67</v>
          </cell>
          <cell r="G114">
            <v>90.42</v>
          </cell>
          <cell r="H114">
            <v>40.71</v>
          </cell>
          <cell r="I114">
            <v>350000000</v>
          </cell>
          <cell r="J114">
            <v>10572953</v>
          </cell>
          <cell r="K114">
            <v>955680418.75999999</v>
          </cell>
          <cell r="L114">
            <v>4088956</v>
          </cell>
          <cell r="M114">
            <v>370691258.01999998</v>
          </cell>
          <cell r="N114">
            <v>273.10000000000002</v>
          </cell>
          <cell r="O114">
            <v>14</v>
          </cell>
          <cell r="P114">
            <v>100</v>
          </cell>
          <cell r="Q114">
            <v>70</v>
          </cell>
          <cell r="R114">
            <v>20</v>
          </cell>
          <cell r="S114">
            <v>30</v>
          </cell>
          <cell r="T114" t="str">
            <v>ГКО-3</v>
          </cell>
        </row>
        <row r="115">
          <cell r="A115" t="str">
            <v>KZ87K0306992</v>
          </cell>
          <cell r="B115" t="str">
            <v>31/n</v>
          </cell>
          <cell r="C115">
            <v>35144</v>
          </cell>
          <cell r="D115">
            <v>35158</v>
          </cell>
          <cell r="E115">
            <v>14</v>
          </cell>
          <cell r="F115">
            <v>98.7</v>
          </cell>
          <cell r="G115">
            <v>98.66</v>
          </cell>
          <cell r="H115">
            <v>36.47</v>
          </cell>
          <cell r="I115">
            <v>1400000000</v>
          </cell>
          <cell r="J115">
            <v>18004256</v>
          </cell>
          <cell r="K115">
            <v>1776820526.3499999</v>
          </cell>
          <cell r="L115">
            <v>15062840</v>
          </cell>
          <cell r="M115">
            <v>1486670400.5999999</v>
          </cell>
          <cell r="N115">
            <v>126.9</v>
          </cell>
          <cell r="O115">
            <v>10</v>
          </cell>
          <cell r="P115">
            <v>100</v>
          </cell>
          <cell r="S115">
            <v>60</v>
          </cell>
          <cell r="T115" t="str">
            <v>Ноты-14</v>
          </cell>
        </row>
        <row r="116">
          <cell r="A116" t="str">
            <v>KZ8EK1106993</v>
          </cell>
          <cell r="B116" t="str">
            <v>78/3</v>
          </cell>
          <cell r="C116">
            <v>35150</v>
          </cell>
          <cell r="D116">
            <v>35243</v>
          </cell>
          <cell r="E116">
            <v>93</v>
          </cell>
          <cell r="F116">
            <v>90.84</v>
          </cell>
          <cell r="G116">
            <v>90.76</v>
          </cell>
          <cell r="H116">
            <v>39.89</v>
          </cell>
          <cell r="I116">
            <v>430000000</v>
          </cell>
          <cell r="J116">
            <v>11984308</v>
          </cell>
          <cell r="K116">
            <v>1087310761.8299999</v>
          </cell>
          <cell r="L116">
            <v>4733504</v>
          </cell>
          <cell r="M116">
            <v>429999988.60000002</v>
          </cell>
          <cell r="N116">
            <v>252.9</v>
          </cell>
          <cell r="O116">
            <v>16</v>
          </cell>
          <cell r="P116">
            <v>100</v>
          </cell>
          <cell r="Q116">
            <v>70</v>
          </cell>
          <cell r="R116">
            <v>20</v>
          </cell>
          <cell r="S116">
            <v>30</v>
          </cell>
          <cell r="T116" t="str">
            <v>ГКО-3</v>
          </cell>
        </row>
        <row r="117">
          <cell r="A117" t="str">
            <v>KZ32L3011999</v>
          </cell>
          <cell r="B117" t="str">
            <v>32/n</v>
          </cell>
          <cell r="C117">
            <v>35152</v>
          </cell>
          <cell r="D117">
            <v>35166</v>
          </cell>
          <cell r="E117">
            <v>14</v>
          </cell>
          <cell r="F117">
            <v>98.71</v>
          </cell>
          <cell r="G117">
            <v>98.67</v>
          </cell>
          <cell r="H117">
            <v>36.19</v>
          </cell>
          <cell r="I117">
            <v>1900000000</v>
          </cell>
          <cell r="J117">
            <v>23425718</v>
          </cell>
          <cell r="K117">
            <v>2312125504.3699999</v>
          </cell>
          <cell r="L117">
            <v>20260502</v>
          </cell>
          <cell r="M117">
            <v>2000000130.8699999</v>
          </cell>
          <cell r="N117">
            <v>121.7</v>
          </cell>
          <cell r="O117">
            <v>9</v>
          </cell>
          <cell r="P117">
            <v>100</v>
          </cell>
          <cell r="S117">
            <v>50</v>
          </cell>
          <cell r="T117" t="str">
            <v>Ноты-14</v>
          </cell>
        </row>
        <row r="118">
          <cell r="A118" t="str">
            <v>KZ43L3008992</v>
          </cell>
          <cell r="B118" t="str">
            <v>12/6</v>
          </cell>
          <cell r="C118">
            <v>35156</v>
          </cell>
          <cell r="D118">
            <v>35341</v>
          </cell>
          <cell r="E118">
            <v>185</v>
          </cell>
          <cell r="F118">
            <v>81.39</v>
          </cell>
          <cell r="G118">
            <v>81.2</v>
          </cell>
          <cell r="H118">
            <v>45.73</v>
          </cell>
          <cell r="I118">
            <v>180000000</v>
          </cell>
          <cell r="J118">
            <v>7259396</v>
          </cell>
          <cell r="K118">
            <v>585363158.26999998</v>
          </cell>
          <cell r="L118">
            <v>2270991</v>
          </cell>
          <cell r="M118">
            <v>184840777.59999999</v>
          </cell>
          <cell r="N118">
            <v>325.2</v>
          </cell>
          <cell r="O118">
            <v>10</v>
          </cell>
          <cell r="P118">
            <v>100</v>
          </cell>
          <cell r="Q118">
            <v>80</v>
          </cell>
          <cell r="R118">
            <v>20</v>
          </cell>
          <cell r="S118">
            <v>30</v>
          </cell>
          <cell r="T118" t="str">
            <v>ГКО-6</v>
          </cell>
        </row>
        <row r="119">
          <cell r="A119" t="str">
            <v>KZ46L0212996</v>
          </cell>
          <cell r="B119" t="str">
            <v>79/3</v>
          </cell>
          <cell r="C119">
            <v>35157</v>
          </cell>
          <cell r="D119">
            <v>35250</v>
          </cell>
          <cell r="E119">
            <v>93</v>
          </cell>
          <cell r="F119">
            <v>91.15</v>
          </cell>
          <cell r="G119">
            <v>91.08</v>
          </cell>
          <cell r="H119">
            <v>38.409999999999997</v>
          </cell>
          <cell r="I119">
            <v>370000000</v>
          </cell>
          <cell r="J119">
            <v>10653641</v>
          </cell>
          <cell r="K119">
            <v>969797216.12</v>
          </cell>
          <cell r="L119">
            <v>4059330</v>
          </cell>
          <cell r="M119">
            <v>370000036.92000002</v>
          </cell>
          <cell r="N119">
            <v>262.10000000000002</v>
          </cell>
          <cell r="O119">
            <v>13</v>
          </cell>
          <cell r="P119">
            <v>100</v>
          </cell>
          <cell r="Q119">
            <v>70</v>
          </cell>
          <cell r="R119">
            <v>20</v>
          </cell>
          <cell r="S119">
            <v>30</v>
          </cell>
          <cell r="T119" t="str">
            <v>ГКО-3</v>
          </cell>
        </row>
        <row r="120">
          <cell r="A120" t="str">
            <v>KZ87K1006997</v>
          </cell>
          <cell r="B120" t="str">
            <v>33/n</v>
          </cell>
          <cell r="C120">
            <v>35159</v>
          </cell>
          <cell r="D120">
            <v>35173</v>
          </cell>
          <cell r="E120">
            <v>14</v>
          </cell>
          <cell r="F120">
            <v>98.78</v>
          </cell>
          <cell r="G120">
            <v>98.73</v>
          </cell>
          <cell r="H120">
            <v>34.200000000000003</v>
          </cell>
          <cell r="I120">
            <v>1000000000</v>
          </cell>
          <cell r="J120">
            <v>16337391</v>
          </cell>
          <cell r="K120">
            <v>1613330405.47</v>
          </cell>
          <cell r="L120">
            <v>10124004</v>
          </cell>
          <cell r="M120">
            <v>1000000080.75</v>
          </cell>
          <cell r="N120">
            <v>161.30000000000001</v>
          </cell>
          <cell r="O120">
            <v>12</v>
          </cell>
          <cell r="P120">
            <v>100</v>
          </cell>
          <cell r="S120">
            <v>60</v>
          </cell>
          <cell r="T120" t="str">
            <v>Ноты-14</v>
          </cell>
        </row>
        <row r="121">
          <cell r="A121" t="str">
            <v>KZ8EK1806998</v>
          </cell>
          <cell r="B121" t="str">
            <v>80/3</v>
          </cell>
          <cell r="C121">
            <v>35164</v>
          </cell>
          <cell r="D121">
            <v>35257</v>
          </cell>
          <cell r="E121">
            <v>93</v>
          </cell>
          <cell r="F121">
            <v>91.48</v>
          </cell>
          <cell r="G121">
            <v>91.4</v>
          </cell>
          <cell r="H121">
            <v>36.840000000000003</v>
          </cell>
          <cell r="I121">
            <v>420000000</v>
          </cell>
          <cell r="J121">
            <v>8397325</v>
          </cell>
          <cell r="K121">
            <v>767342173.83000004</v>
          </cell>
          <cell r="L121">
            <v>4591015</v>
          </cell>
          <cell r="M121">
            <v>419999983.10000002</v>
          </cell>
          <cell r="N121">
            <v>182.7</v>
          </cell>
          <cell r="O121">
            <v>11</v>
          </cell>
          <cell r="P121">
            <v>100</v>
          </cell>
          <cell r="Q121">
            <v>70</v>
          </cell>
          <cell r="R121">
            <v>20</v>
          </cell>
          <cell r="S121">
            <v>30</v>
          </cell>
          <cell r="T121" t="str">
            <v>ГКО-3</v>
          </cell>
        </row>
        <row r="122">
          <cell r="A122" t="str">
            <v>KZ8LK2506998</v>
          </cell>
          <cell r="B122" t="str">
            <v>34/n</v>
          </cell>
          <cell r="C122">
            <v>35166</v>
          </cell>
          <cell r="D122">
            <v>35180</v>
          </cell>
          <cell r="E122">
            <v>14</v>
          </cell>
          <cell r="F122">
            <v>98.84</v>
          </cell>
          <cell r="G122">
            <v>98.8</v>
          </cell>
          <cell r="H122">
            <v>32.5</v>
          </cell>
          <cell r="I122">
            <v>1000000000</v>
          </cell>
          <cell r="J122">
            <v>13368274</v>
          </cell>
          <cell r="K122">
            <v>1320927721.0699999</v>
          </cell>
          <cell r="L122">
            <v>10117307</v>
          </cell>
          <cell r="M122">
            <v>1000000082.52</v>
          </cell>
          <cell r="N122">
            <v>132.1</v>
          </cell>
          <cell r="O122">
            <v>10</v>
          </cell>
          <cell r="P122">
            <v>100</v>
          </cell>
          <cell r="S122">
            <v>60</v>
          </cell>
          <cell r="T122" t="str">
            <v>Ноты-14</v>
          </cell>
        </row>
        <row r="123">
          <cell r="A123" t="str">
            <v>KZ46L0912991</v>
          </cell>
          <cell r="B123" t="str">
            <v>13/6</v>
          </cell>
          <cell r="C123">
            <v>35170</v>
          </cell>
          <cell r="D123">
            <v>35355</v>
          </cell>
          <cell r="E123">
            <v>185</v>
          </cell>
          <cell r="F123">
            <v>82.78</v>
          </cell>
          <cell r="G123">
            <v>82.7</v>
          </cell>
          <cell r="H123">
            <v>41.6</v>
          </cell>
          <cell r="I123">
            <v>180000000</v>
          </cell>
          <cell r="J123">
            <v>6991254</v>
          </cell>
          <cell r="K123">
            <v>576875226.92999995</v>
          </cell>
          <cell r="L123">
            <v>2174446</v>
          </cell>
          <cell r="M123">
            <v>179999983.47999999</v>
          </cell>
          <cell r="N123">
            <v>320.5</v>
          </cell>
          <cell r="O123">
            <v>11</v>
          </cell>
          <cell r="P123">
            <v>100</v>
          </cell>
          <cell r="Q123">
            <v>80</v>
          </cell>
          <cell r="R123">
            <v>20</v>
          </cell>
          <cell r="S123">
            <v>30</v>
          </cell>
          <cell r="T123" t="str">
            <v>ГКО-6</v>
          </cell>
        </row>
        <row r="124">
          <cell r="A124" t="str">
            <v>KZ43L0909994</v>
          </cell>
          <cell r="B124" t="str">
            <v>81/3</v>
          </cell>
          <cell r="C124">
            <v>35171</v>
          </cell>
          <cell r="D124">
            <v>35264</v>
          </cell>
          <cell r="E124">
            <v>93</v>
          </cell>
          <cell r="F124">
            <v>91.98</v>
          </cell>
          <cell r="G124">
            <v>91.85</v>
          </cell>
          <cell r="H124">
            <v>34.49</v>
          </cell>
          <cell r="I124">
            <v>420000000</v>
          </cell>
          <cell r="J124">
            <v>10963733</v>
          </cell>
          <cell r="K124">
            <v>1006700152.76</v>
          </cell>
          <cell r="L124">
            <v>4566318</v>
          </cell>
          <cell r="M124">
            <v>420000155.99000001</v>
          </cell>
          <cell r="N124">
            <v>239.7</v>
          </cell>
          <cell r="O124">
            <v>12</v>
          </cell>
          <cell r="P124">
            <v>100</v>
          </cell>
          <cell r="Q124">
            <v>70</v>
          </cell>
          <cell r="R124">
            <v>20</v>
          </cell>
          <cell r="S124">
            <v>30</v>
          </cell>
          <cell r="T124" t="str">
            <v>ГКО-3</v>
          </cell>
        </row>
        <row r="125">
          <cell r="A125" t="str">
            <v>KZ87K1706992</v>
          </cell>
          <cell r="B125" t="str">
            <v>35/n</v>
          </cell>
          <cell r="C125">
            <v>35173</v>
          </cell>
          <cell r="D125">
            <v>35187</v>
          </cell>
          <cell r="E125">
            <v>14</v>
          </cell>
          <cell r="F125">
            <v>98.94</v>
          </cell>
          <cell r="G125">
            <v>98.9</v>
          </cell>
          <cell r="H125">
            <v>29.67</v>
          </cell>
          <cell r="I125">
            <v>800000000</v>
          </cell>
          <cell r="J125">
            <v>11775448</v>
          </cell>
          <cell r="K125">
            <v>1164797669.1300001</v>
          </cell>
          <cell r="L125">
            <v>8086003</v>
          </cell>
          <cell r="M125">
            <v>800000055.64999998</v>
          </cell>
          <cell r="N125">
            <v>145.6</v>
          </cell>
          <cell r="O125">
            <v>9</v>
          </cell>
          <cell r="P125">
            <v>100</v>
          </cell>
          <cell r="S125">
            <v>60</v>
          </cell>
          <cell r="T125" t="str">
            <v>Ноты-14</v>
          </cell>
        </row>
        <row r="126">
          <cell r="A126" t="str">
            <v>KZ8EK2506993</v>
          </cell>
          <cell r="B126" t="str">
            <v>82/3</v>
          </cell>
          <cell r="C126">
            <v>35178</v>
          </cell>
          <cell r="D126">
            <v>35271</v>
          </cell>
          <cell r="E126">
            <v>93</v>
          </cell>
          <cell r="F126">
            <v>92.53</v>
          </cell>
          <cell r="G126">
            <v>92.35</v>
          </cell>
          <cell r="H126">
            <v>31.94</v>
          </cell>
          <cell r="I126">
            <v>420000000</v>
          </cell>
          <cell r="J126">
            <v>12006778</v>
          </cell>
          <cell r="K126">
            <v>1106454687.8</v>
          </cell>
          <cell r="L126">
            <v>4539110</v>
          </cell>
          <cell r="M126">
            <v>420000095.30000001</v>
          </cell>
          <cell r="N126">
            <v>263.39999999999998</v>
          </cell>
          <cell r="O126">
            <v>14</v>
          </cell>
          <cell r="P126">
            <v>100</v>
          </cell>
          <cell r="Q126">
            <v>70</v>
          </cell>
          <cell r="R126">
            <v>20</v>
          </cell>
          <cell r="S126">
            <v>30</v>
          </cell>
          <cell r="T126" t="str">
            <v>ГКО-3</v>
          </cell>
        </row>
        <row r="127">
          <cell r="A127" t="str">
            <v>KZ46L1612996</v>
          </cell>
          <cell r="B127" t="str">
            <v>36/n</v>
          </cell>
          <cell r="C127">
            <v>35180</v>
          </cell>
          <cell r="D127">
            <v>35192</v>
          </cell>
          <cell r="E127">
            <v>12</v>
          </cell>
          <cell r="F127">
            <v>99.15</v>
          </cell>
          <cell r="G127">
            <v>99.11</v>
          </cell>
          <cell r="H127">
            <v>28.06</v>
          </cell>
          <cell r="I127">
            <v>1000000000</v>
          </cell>
          <cell r="J127">
            <v>14408889</v>
          </cell>
          <cell r="K127">
            <v>1428047072.8399999</v>
          </cell>
          <cell r="L127">
            <v>10085692</v>
          </cell>
          <cell r="M127">
            <v>1000000058.7</v>
          </cell>
          <cell r="N127">
            <v>142.80000000000001</v>
          </cell>
          <cell r="O127">
            <v>9</v>
          </cell>
          <cell r="P127">
            <v>100</v>
          </cell>
          <cell r="S127">
            <v>50</v>
          </cell>
          <cell r="T127" t="str">
            <v>Ноты-07</v>
          </cell>
        </row>
        <row r="128">
          <cell r="A128" t="str">
            <v>KZ43L1609999</v>
          </cell>
          <cell r="B128" t="str">
            <v>14/6</v>
          </cell>
          <cell r="C128">
            <v>35184</v>
          </cell>
          <cell r="D128">
            <v>35369</v>
          </cell>
          <cell r="E128">
            <v>185</v>
          </cell>
          <cell r="F128">
            <v>84.4</v>
          </cell>
          <cell r="G128">
            <v>84.2</v>
          </cell>
          <cell r="H128">
            <v>36.97</v>
          </cell>
          <cell r="I128">
            <v>200000000</v>
          </cell>
          <cell r="J128">
            <v>9410080</v>
          </cell>
          <cell r="K128">
            <v>785854306.19000006</v>
          </cell>
          <cell r="L128">
            <v>2369694</v>
          </cell>
          <cell r="M128">
            <v>200000041.5</v>
          </cell>
          <cell r="N128">
            <v>392.9</v>
          </cell>
          <cell r="O128">
            <v>13</v>
          </cell>
          <cell r="P128">
            <v>100</v>
          </cell>
          <cell r="Q128">
            <v>80</v>
          </cell>
          <cell r="R128">
            <v>10</v>
          </cell>
          <cell r="S128">
            <v>30</v>
          </cell>
          <cell r="T128" t="str">
            <v>ГКО-6</v>
          </cell>
        </row>
        <row r="129">
          <cell r="A129" t="str">
            <v>KZ87K2406998</v>
          </cell>
          <cell r="B129" t="str">
            <v>83/3</v>
          </cell>
          <cell r="C129">
            <v>35185</v>
          </cell>
          <cell r="D129">
            <v>35278</v>
          </cell>
          <cell r="E129">
            <v>93</v>
          </cell>
          <cell r="F129">
            <v>92.98</v>
          </cell>
          <cell r="G129">
            <v>92.85</v>
          </cell>
          <cell r="H129">
            <v>29.87</v>
          </cell>
          <cell r="I129">
            <v>420000000</v>
          </cell>
          <cell r="J129">
            <v>7723304</v>
          </cell>
          <cell r="K129">
            <v>716708148.79999995</v>
          </cell>
          <cell r="L129">
            <v>4515578</v>
          </cell>
          <cell r="M129">
            <v>419876010.72000003</v>
          </cell>
          <cell r="N129">
            <v>170.6</v>
          </cell>
          <cell r="O129">
            <v>11</v>
          </cell>
          <cell r="P129">
            <v>100</v>
          </cell>
          <cell r="Q129">
            <v>70</v>
          </cell>
          <cell r="R129">
            <v>10</v>
          </cell>
          <cell r="S129">
            <v>30</v>
          </cell>
          <cell r="T129" t="str">
            <v>ГКО-3</v>
          </cell>
        </row>
        <row r="130">
          <cell r="A130" t="str">
            <v>KZ8EK0207990</v>
          </cell>
          <cell r="B130" t="str">
            <v>37/n</v>
          </cell>
          <cell r="C130">
            <v>35187</v>
          </cell>
          <cell r="D130">
            <v>35201</v>
          </cell>
          <cell r="E130">
            <v>14</v>
          </cell>
          <cell r="F130">
            <v>99.09</v>
          </cell>
          <cell r="G130">
            <v>99.01</v>
          </cell>
          <cell r="H130">
            <v>25.43</v>
          </cell>
          <cell r="I130">
            <v>700000000</v>
          </cell>
          <cell r="J130">
            <v>10475607</v>
          </cell>
          <cell r="K130">
            <v>1037641982.65</v>
          </cell>
          <cell r="L130">
            <v>7064265</v>
          </cell>
          <cell r="M130">
            <v>700000052.83000004</v>
          </cell>
          <cell r="N130">
            <v>148.19999999999999</v>
          </cell>
          <cell r="O130">
            <v>6</v>
          </cell>
          <cell r="P130">
            <v>100</v>
          </cell>
          <cell r="S130">
            <v>60</v>
          </cell>
          <cell r="T130" t="str">
            <v>Ноты-14</v>
          </cell>
        </row>
        <row r="131">
          <cell r="A131" t="str">
            <v>KZ46L2312992</v>
          </cell>
          <cell r="B131" t="str">
            <v>84/3</v>
          </cell>
          <cell r="C131">
            <v>35191</v>
          </cell>
          <cell r="D131">
            <v>35284</v>
          </cell>
          <cell r="E131">
            <v>93</v>
          </cell>
          <cell r="F131">
            <v>93.22</v>
          </cell>
          <cell r="G131">
            <v>93.03</v>
          </cell>
          <cell r="H131">
            <v>28.77</v>
          </cell>
          <cell r="I131">
            <v>420000000</v>
          </cell>
          <cell r="J131">
            <v>6332397</v>
          </cell>
          <cell r="K131">
            <v>589650028.95000005</v>
          </cell>
          <cell r="L131">
            <v>4505467</v>
          </cell>
          <cell r="M131">
            <v>419999964.88999999</v>
          </cell>
          <cell r="N131">
            <v>140.4</v>
          </cell>
          <cell r="O131">
            <v>8</v>
          </cell>
          <cell r="P131">
            <v>100</v>
          </cell>
          <cell r="Q131">
            <v>70</v>
          </cell>
          <cell r="R131">
            <v>10</v>
          </cell>
          <cell r="S131">
            <v>30</v>
          </cell>
          <cell r="T131" t="str">
            <v>ГКО-3</v>
          </cell>
        </row>
        <row r="132">
          <cell r="A132" t="str">
            <v>KZ43L2309995</v>
          </cell>
          <cell r="B132" t="str">
            <v>38/n</v>
          </cell>
          <cell r="C132">
            <v>35193</v>
          </cell>
          <cell r="D132">
            <v>35207</v>
          </cell>
          <cell r="E132">
            <v>14</v>
          </cell>
          <cell r="F132">
            <v>99.11</v>
          </cell>
          <cell r="G132">
            <v>99.05</v>
          </cell>
          <cell r="H132">
            <v>24.87</v>
          </cell>
          <cell r="I132">
            <v>800000000</v>
          </cell>
          <cell r="J132">
            <v>9044577</v>
          </cell>
          <cell r="K132">
            <v>896317063.74000001</v>
          </cell>
          <cell r="L132">
            <v>8072099</v>
          </cell>
          <cell r="M132">
            <v>800000117.84000003</v>
          </cell>
          <cell r="N132">
            <v>112</v>
          </cell>
          <cell r="O132">
            <v>4</v>
          </cell>
          <cell r="P132">
            <v>100</v>
          </cell>
          <cell r="Q132">
            <v>131</v>
          </cell>
          <cell r="R132">
            <v>135.5</v>
          </cell>
          <cell r="S132">
            <v>50</v>
          </cell>
          <cell r="T132" t="str">
            <v>Ноты-14</v>
          </cell>
        </row>
        <row r="133">
          <cell r="A133" t="str">
            <v>KZ87K0107994</v>
          </cell>
          <cell r="B133" t="str">
            <v>15/6</v>
          </cell>
          <cell r="C133">
            <v>35198</v>
          </cell>
          <cell r="D133">
            <v>35383</v>
          </cell>
          <cell r="E133">
            <v>185</v>
          </cell>
          <cell r="F133">
            <v>85.22</v>
          </cell>
          <cell r="G133">
            <v>84.7</v>
          </cell>
          <cell r="H133">
            <v>34.69</v>
          </cell>
          <cell r="I133">
            <v>200000000</v>
          </cell>
          <cell r="J133">
            <v>6470774</v>
          </cell>
          <cell r="K133">
            <v>549222150.76999998</v>
          </cell>
          <cell r="L133">
            <v>2995840</v>
          </cell>
          <cell r="M133">
            <v>255298631.28999999</v>
          </cell>
          <cell r="N133">
            <v>274.60000000000002</v>
          </cell>
          <cell r="O133">
            <v>9</v>
          </cell>
          <cell r="P133">
            <v>100</v>
          </cell>
          <cell r="Q133">
            <v>70</v>
          </cell>
          <cell r="R133">
            <v>10</v>
          </cell>
          <cell r="S133">
            <v>30</v>
          </cell>
          <cell r="T133" t="str">
            <v>ГКО-6</v>
          </cell>
        </row>
        <row r="134">
          <cell r="A134" t="str">
            <v>KZ8EK0907995</v>
          </cell>
          <cell r="B134" t="str">
            <v>85/3</v>
          </cell>
          <cell r="C134">
            <v>35199</v>
          </cell>
          <cell r="D134">
            <v>35292</v>
          </cell>
          <cell r="E134">
            <v>93</v>
          </cell>
          <cell r="F134">
            <v>93.32</v>
          </cell>
          <cell r="G134">
            <v>92.95</v>
          </cell>
          <cell r="H134">
            <v>28.32</v>
          </cell>
          <cell r="I134">
            <v>420000000</v>
          </cell>
          <cell r="J134">
            <v>5452990</v>
          </cell>
          <cell r="K134">
            <v>508834892.30000001</v>
          </cell>
          <cell r="L134">
            <v>4499554</v>
          </cell>
          <cell r="M134">
            <v>420000092.20999998</v>
          </cell>
          <cell r="N134">
            <v>121.2</v>
          </cell>
          <cell r="O134">
            <v>10</v>
          </cell>
          <cell r="P134">
            <v>100</v>
          </cell>
          <cell r="Q134">
            <v>50</v>
          </cell>
          <cell r="R134">
            <v>10</v>
          </cell>
          <cell r="S134">
            <v>30</v>
          </cell>
          <cell r="T134" t="str">
            <v>ГКО-3</v>
          </cell>
        </row>
        <row r="135">
          <cell r="A135" t="str">
            <v>KZ8LK1607995</v>
          </cell>
          <cell r="B135" t="str">
            <v>39/n</v>
          </cell>
          <cell r="C135">
            <v>35201</v>
          </cell>
          <cell r="D135">
            <v>35215</v>
          </cell>
          <cell r="E135">
            <v>14</v>
          </cell>
          <cell r="F135">
            <v>99.13</v>
          </cell>
          <cell r="G135">
            <v>99.1</v>
          </cell>
          <cell r="H135">
            <v>24.3</v>
          </cell>
          <cell r="I135">
            <v>500000000</v>
          </cell>
          <cell r="J135">
            <v>9309557</v>
          </cell>
          <cell r="K135">
            <v>922573538.10000002</v>
          </cell>
          <cell r="L135">
            <v>5044007</v>
          </cell>
          <cell r="M135">
            <v>500000133.10000002</v>
          </cell>
          <cell r="N135">
            <v>184.5</v>
          </cell>
          <cell r="O135">
            <v>7</v>
          </cell>
          <cell r="P135">
            <v>100</v>
          </cell>
          <cell r="Q135">
            <v>131</v>
          </cell>
          <cell r="R135">
            <v>132.30000000000001</v>
          </cell>
          <cell r="S135">
            <v>60</v>
          </cell>
          <cell r="T135" t="str">
            <v>Ноты-14</v>
          </cell>
        </row>
        <row r="136">
          <cell r="A136" t="str">
            <v>KZ43L3009990</v>
          </cell>
          <cell r="B136" t="str">
            <v>86/3</v>
          </cell>
          <cell r="C136">
            <v>35206</v>
          </cell>
          <cell r="D136">
            <v>35299</v>
          </cell>
          <cell r="E136">
            <v>93</v>
          </cell>
          <cell r="F136">
            <v>93.25</v>
          </cell>
          <cell r="G136">
            <v>92.35</v>
          </cell>
          <cell r="H136">
            <v>28.64</v>
          </cell>
          <cell r="I136">
            <v>420000000</v>
          </cell>
          <cell r="J136">
            <v>5428499</v>
          </cell>
          <cell r="K136">
            <v>506101371.87</v>
          </cell>
          <cell r="L136">
            <v>4613975</v>
          </cell>
          <cell r="M136">
            <v>430283071.63</v>
          </cell>
          <cell r="N136">
            <v>120.5</v>
          </cell>
          <cell r="O136">
            <v>10</v>
          </cell>
          <cell r="P136">
            <v>100</v>
          </cell>
          <cell r="Q136">
            <v>50</v>
          </cell>
          <cell r="R136">
            <v>10</v>
          </cell>
          <cell r="S136">
            <v>30</v>
          </cell>
          <cell r="T136" t="str">
            <v>ГКО-3</v>
          </cell>
        </row>
        <row r="137">
          <cell r="A137" t="str">
            <v>KZ31L3009995</v>
          </cell>
          <cell r="B137" t="str">
            <v>40/n</v>
          </cell>
          <cell r="C137">
            <v>35208</v>
          </cell>
          <cell r="D137">
            <v>35222</v>
          </cell>
          <cell r="E137">
            <v>14</v>
          </cell>
          <cell r="F137">
            <v>99.13</v>
          </cell>
          <cell r="G137">
            <v>99.05</v>
          </cell>
          <cell r="H137">
            <v>24.3</v>
          </cell>
          <cell r="I137">
            <v>340000000</v>
          </cell>
          <cell r="J137">
            <v>3425400</v>
          </cell>
          <cell r="K137">
            <v>339555624</v>
          </cell>
          <cell r="L137">
            <v>3425400</v>
          </cell>
          <cell r="M137">
            <v>339555624</v>
          </cell>
          <cell r="N137">
            <v>99.9</v>
          </cell>
          <cell r="O137">
            <v>4</v>
          </cell>
          <cell r="P137">
            <v>100</v>
          </cell>
          <cell r="S137">
            <v>50</v>
          </cell>
          <cell r="T137" t="str">
            <v>Ноты-14</v>
          </cell>
        </row>
        <row r="138">
          <cell r="A138" t="str">
            <v>KZ87K0807999</v>
          </cell>
          <cell r="B138" t="str">
            <v>16/6</v>
          </cell>
          <cell r="C138">
            <v>35212</v>
          </cell>
          <cell r="D138">
            <v>35397</v>
          </cell>
          <cell r="E138">
            <v>185</v>
          </cell>
          <cell r="F138">
            <v>85.05</v>
          </cell>
          <cell r="G138">
            <v>84.71</v>
          </cell>
          <cell r="H138">
            <v>35.159999999999997</v>
          </cell>
          <cell r="I138">
            <v>250000000</v>
          </cell>
          <cell r="J138">
            <v>7807956</v>
          </cell>
          <cell r="K138">
            <v>660105817.97000003</v>
          </cell>
          <cell r="L138">
            <v>3754264</v>
          </cell>
          <cell r="M138">
            <v>319303996.30000001</v>
          </cell>
          <cell r="N138">
            <v>264</v>
          </cell>
          <cell r="O138">
            <v>12</v>
          </cell>
          <cell r="P138">
            <v>100</v>
          </cell>
          <cell r="Q138">
            <v>70</v>
          </cell>
          <cell r="R138">
            <v>10</v>
          </cell>
          <cell r="S138">
            <v>30</v>
          </cell>
          <cell r="T138" t="str">
            <v>ГКО-6</v>
          </cell>
        </row>
        <row r="139">
          <cell r="A139" t="str">
            <v>KZ8EK1607990</v>
          </cell>
          <cell r="B139" t="str">
            <v>87/3</v>
          </cell>
          <cell r="C139">
            <v>35213</v>
          </cell>
          <cell r="D139">
            <v>35306</v>
          </cell>
          <cell r="E139">
            <v>93</v>
          </cell>
          <cell r="F139">
            <v>93.08</v>
          </cell>
          <cell r="G139">
            <v>92.8</v>
          </cell>
          <cell r="H139">
            <v>29.41</v>
          </cell>
          <cell r="I139">
            <v>450000000</v>
          </cell>
          <cell r="J139">
            <v>7482427</v>
          </cell>
          <cell r="K139">
            <v>694566775.19000006</v>
          </cell>
          <cell r="L139">
            <v>4834599</v>
          </cell>
          <cell r="M139">
            <v>450000076.81</v>
          </cell>
          <cell r="N139">
            <v>154.30000000000001</v>
          </cell>
          <cell r="O139">
            <v>13</v>
          </cell>
          <cell r="P139">
            <v>100</v>
          </cell>
          <cell r="Q139">
            <v>50</v>
          </cell>
          <cell r="R139">
            <v>10</v>
          </cell>
          <cell r="S139">
            <v>30</v>
          </cell>
          <cell r="T139" t="str">
            <v>ГКО-3</v>
          </cell>
        </row>
        <row r="140">
          <cell r="A140" t="str">
            <v>KZ8LK2307991</v>
          </cell>
          <cell r="B140" t="str">
            <v>41/n</v>
          </cell>
          <cell r="C140">
            <v>35215</v>
          </cell>
          <cell r="D140">
            <v>35229</v>
          </cell>
          <cell r="E140">
            <v>14</v>
          </cell>
          <cell r="F140">
            <v>99.06</v>
          </cell>
          <cell r="G140">
            <v>98.72</v>
          </cell>
          <cell r="H140">
            <v>26.28</v>
          </cell>
          <cell r="I140">
            <v>500000000</v>
          </cell>
          <cell r="J140">
            <v>5111913</v>
          </cell>
          <cell r="K140">
            <v>506383488.25</v>
          </cell>
          <cell r="L140">
            <v>5047251</v>
          </cell>
          <cell r="M140">
            <v>500000055.61000001</v>
          </cell>
          <cell r="N140">
            <v>101.3</v>
          </cell>
          <cell r="O140">
            <v>6</v>
          </cell>
          <cell r="P140">
            <v>100</v>
          </cell>
          <cell r="Q140">
            <v>132</v>
          </cell>
          <cell r="R140">
            <v>132.30000000000001</v>
          </cell>
          <cell r="S140">
            <v>60</v>
          </cell>
          <cell r="T140" t="str">
            <v>Ноты-14</v>
          </cell>
        </row>
        <row r="141">
          <cell r="A141" t="str">
            <v>KZ46L0601A07</v>
          </cell>
          <cell r="B141" t="str">
            <v>88/3</v>
          </cell>
          <cell r="C141">
            <v>35220</v>
          </cell>
          <cell r="D141">
            <v>35313</v>
          </cell>
          <cell r="E141">
            <v>93</v>
          </cell>
          <cell r="F141">
            <v>93.08</v>
          </cell>
          <cell r="G141">
            <v>92.9</v>
          </cell>
          <cell r="H141">
            <v>29.41</v>
          </cell>
          <cell r="I141">
            <v>450000000</v>
          </cell>
          <cell r="J141">
            <v>8659959</v>
          </cell>
          <cell r="K141">
            <v>804003728.5</v>
          </cell>
          <cell r="L141">
            <v>4834644</v>
          </cell>
          <cell r="M141">
            <v>450000119.94999999</v>
          </cell>
          <cell r="N141">
            <v>178.7</v>
          </cell>
          <cell r="O141">
            <v>15</v>
          </cell>
          <cell r="P141">
            <v>100</v>
          </cell>
          <cell r="Q141">
            <v>80</v>
          </cell>
          <cell r="R141">
            <v>10</v>
          </cell>
          <cell r="S141">
            <v>30</v>
          </cell>
          <cell r="T141" t="str">
            <v>ГКО-3</v>
          </cell>
        </row>
        <row r="142">
          <cell r="A142" t="str">
            <v>KZ43L0710996</v>
          </cell>
          <cell r="B142" t="str">
            <v>17/6</v>
          </cell>
          <cell r="C142">
            <v>35226</v>
          </cell>
          <cell r="D142">
            <v>35411</v>
          </cell>
          <cell r="E142">
            <v>185</v>
          </cell>
          <cell r="F142">
            <v>84.98</v>
          </cell>
          <cell r="G142">
            <v>84.81</v>
          </cell>
          <cell r="H142">
            <v>35.35</v>
          </cell>
          <cell r="I142">
            <v>300000000</v>
          </cell>
          <cell r="J142">
            <v>8156816</v>
          </cell>
          <cell r="K142">
            <v>689704325.46000004</v>
          </cell>
          <cell r="L142">
            <v>3739955</v>
          </cell>
          <cell r="M142">
            <v>317817160.18000001</v>
          </cell>
          <cell r="N142">
            <v>229.9</v>
          </cell>
          <cell r="O142">
            <v>13</v>
          </cell>
          <cell r="P142">
            <v>100</v>
          </cell>
          <cell r="Q142">
            <v>80</v>
          </cell>
          <cell r="R142">
            <v>10</v>
          </cell>
          <cell r="S142">
            <v>30</v>
          </cell>
          <cell r="T142" t="str">
            <v>ГКО-6</v>
          </cell>
        </row>
        <row r="143">
          <cell r="A143" t="str">
            <v>KZ71B0707A00</v>
          </cell>
          <cell r="B143" t="str">
            <v>89/3</v>
          </cell>
          <cell r="C143">
            <v>35227</v>
          </cell>
          <cell r="D143">
            <v>35320</v>
          </cell>
          <cell r="E143">
            <v>93</v>
          </cell>
          <cell r="F143">
            <v>93.08</v>
          </cell>
          <cell r="G143">
            <v>92.96</v>
          </cell>
          <cell r="H143">
            <v>29.41</v>
          </cell>
          <cell r="I143">
            <v>470000000</v>
          </cell>
          <cell r="J143">
            <v>9314121</v>
          </cell>
          <cell r="K143">
            <v>865527263.74000001</v>
          </cell>
          <cell r="L143">
            <v>5476211</v>
          </cell>
          <cell r="M143">
            <v>509742264.83999997</v>
          </cell>
          <cell r="N143">
            <v>184.2</v>
          </cell>
          <cell r="O143">
            <v>14</v>
          </cell>
          <cell r="P143">
            <v>100</v>
          </cell>
          <cell r="Q143">
            <v>80</v>
          </cell>
          <cell r="R143">
            <v>10</v>
          </cell>
          <cell r="S143">
            <v>30</v>
          </cell>
          <cell r="T143" t="str">
            <v>ГКО-3</v>
          </cell>
        </row>
        <row r="144">
          <cell r="A144" t="str">
            <v>KZ87K1607992</v>
          </cell>
          <cell r="B144" t="str">
            <v>90/3</v>
          </cell>
          <cell r="C144">
            <v>35234</v>
          </cell>
          <cell r="D144">
            <v>35327</v>
          </cell>
          <cell r="E144">
            <v>93</v>
          </cell>
          <cell r="F144">
            <v>93.12</v>
          </cell>
          <cell r="G144">
            <v>93.05</v>
          </cell>
          <cell r="H144">
            <v>29.23</v>
          </cell>
          <cell r="I144">
            <v>550000000</v>
          </cell>
          <cell r="J144">
            <v>13047022</v>
          </cell>
          <cell r="K144">
            <v>1213355226.55</v>
          </cell>
          <cell r="L144">
            <v>6480113</v>
          </cell>
          <cell r="M144">
            <v>603417389.57000005</v>
          </cell>
          <cell r="N144">
            <v>220.6</v>
          </cell>
          <cell r="O144">
            <v>13</v>
          </cell>
          <cell r="P144">
            <v>100</v>
          </cell>
          <cell r="Q144">
            <v>80</v>
          </cell>
          <cell r="R144">
            <v>10</v>
          </cell>
          <cell r="S144">
            <v>30</v>
          </cell>
          <cell r="T144" t="str">
            <v>ГКО-3</v>
          </cell>
        </row>
        <row r="145">
          <cell r="A145" t="str">
            <v>KZ8EK2307996</v>
          </cell>
          <cell r="B145" t="str">
            <v>18/6</v>
          </cell>
          <cell r="C145">
            <v>35240</v>
          </cell>
          <cell r="D145">
            <v>35425</v>
          </cell>
          <cell r="E145">
            <v>185</v>
          </cell>
          <cell r="F145">
            <v>84.71</v>
          </cell>
          <cell r="G145">
            <v>82.7</v>
          </cell>
          <cell r="H145">
            <v>36.1</v>
          </cell>
          <cell r="I145">
            <v>500000000</v>
          </cell>
          <cell r="J145">
            <v>5902656</v>
          </cell>
          <cell r="K145">
            <v>500000030.98000002</v>
          </cell>
          <cell r="L145">
            <v>5902656</v>
          </cell>
          <cell r="M145">
            <v>500000030.98000002</v>
          </cell>
          <cell r="N145">
            <v>100</v>
          </cell>
          <cell r="O145">
            <v>11</v>
          </cell>
          <cell r="P145">
            <v>100</v>
          </cell>
          <cell r="Q145">
            <v>80</v>
          </cell>
          <cell r="R145">
            <v>10</v>
          </cell>
          <cell r="S145">
            <v>30</v>
          </cell>
          <cell r="T145" t="str">
            <v>ГКО-6</v>
          </cell>
        </row>
        <row r="146">
          <cell r="A146" t="str">
            <v>KZ46L1301A08</v>
          </cell>
          <cell r="B146" t="str">
            <v>91/3</v>
          </cell>
          <cell r="C146">
            <v>35241</v>
          </cell>
          <cell r="D146">
            <v>35334</v>
          </cell>
          <cell r="E146">
            <v>93</v>
          </cell>
          <cell r="F146">
            <v>92.81</v>
          </cell>
          <cell r="G146">
            <v>91.5</v>
          </cell>
          <cell r="H146">
            <v>30.65</v>
          </cell>
          <cell r="I146">
            <v>550000000</v>
          </cell>
          <cell r="J146">
            <v>5934615</v>
          </cell>
          <cell r="K146">
            <v>550784619.84000003</v>
          </cell>
          <cell r="L146">
            <v>5934615</v>
          </cell>
          <cell r="M146">
            <v>550784619.84000003</v>
          </cell>
          <cell r="N146">
            <v>100.1</v>
          </cell>
          <cell r="O146">
            <v>9</v>
          </cell>
          <cell r="P146">
            <v>100</v>
          </cell>
          <cell r="Q146">
            <v>70</v>
          </cell>
          <cell r="R146">
            <v>10</v>
          </cell>
          <cell r="S146">
            <v>30</v>
          </cell>
          <cell r="T146" t="str">
            <v>ГКО-3</v>
          </cell>
        </row>
        <row r="147">
          <cell r="A147" t="str">
            <v>KZ43L1410992</v>
          </cell>
          <cell r="B147" t="str">
            <v>92/3</v>
          </cell>
          <cell r="C147">
            <v>35248</v>
          </cell>
          <cell r="D147">
            <v>35341</v>
          </cell>
          <cell r="E147">
            <v>93</v>
          </cell>
          <cell r="F147">
            <v>92.45</v>
          </cell>
          <cell r="G147">
            <v>91.8</v>
          </cell>
          <cell r="H147">
            <v>32.31</v>
          </cell>
          <cell r="I147">
            <v>550000000</v>
          </cell>
          <cell r="J147">
            <v>7066291</v>
          </cell>
          <cell r="K147">
            <v>652010952.13</v>
          </cell>
          <cell r="L147">
            <v>5949285</v>
          </cell>
          <cell r="M147">
            <v>549999937.92999995</v>
          </cell>
          <cell r="N147">
            <v>118.5</v>
          </cell>
          <cell r="O147">
            <v>11</v>
          </cell>
          <cell r="P147">
            <v>100</v>
          </cell>
          <cell r="Q147">
            <v>80</v>
          </cell>
          <cell r="R147">
            <v>10</v>
          </cell>
          <cell r="S147">
            <v>30</v>
          </cell>
          <cell r="T147" t="str">
            <v>ГКО-3</v>
          </cell>
        </row>
        <row r="148">
          <cell r="A148" t="str">
            <v>KZ87K2207990</v>
          </cell>
          <cell r="B148" t="str">
            <v>19/6</v>
          </cell>
          <cell r="C148">
            <v>35254</v>
          </cell>
          <cell r="D148">
            <v>35438</v>
          </cell>
          <cell r="E148">
            <v>184</v>
          </cell>
          <cell r="F148">
            <v>83.84</v>
          </cell>
          <cell r="G148">
            <v>83.35</v>
          </cell>
          <cell r="H148">
            <v>38.76</v>
          </cell>
          <cell r="I148">
            <v>450000000</v>
          </cell>
          <cell r="J148">
            <v>8536096</v>
          </cell>
          <cell r="K148">
            <v>708324941.05999994</v>
          </cell>
          <cell r="L148">
            <v>5367361</v>
          </cell>
          <cell r="M148">
            <v>450000036.66000003</v>
          </cell>
          <cell r="N148">
            <v>157.4</v>
          </cell>
          <cell r="O148">
            <v>9</v>
          </cell>
          <cell r="P148">
            <v>100</v>
          </cell>
          <cell r="Q148">
            <v>70</v>
          </cell>
          <cell r="R148">
            <v>10</v>
          </cell>
          <cell r="S148">
            <v>30</v>
          </cell>
          <cell r="T148" t="str">
            <v>ГКО-6</v>
          </cell>
        </row>
        <row r="149">
          <cell r="A149" t="str">
            <v>KZ87K2307998</v>
          </cell>
          <cell r="B149" t="str">
            <v>93/3</v>
          </cell>
          <cell r="C149">
            <v>35255</v>
          </cell>
          <cell r="D149">
            <v>35348</v>
          </cell>
          <cell r="E149">
            <v>93</v>
          </cell>
          <cell r="F149">
            <v>92.37</v>
          </cell>
          <cell r="G149">
            <v>92.25</v>
          </cell>
          <cell r="H149">
            <v>32.68</v>
          </cell>
          <cell r="I149">
            <v>350000000</v>
          </cell>
          <cell r="J149">
            <v>6197238</v>
          </cell>
          <cell r="K149">
            <v>570923550.76999998</v>
          </cell>
          <cell r="L149">
            <v>3523364</v>
          </cell>
          <cell r="M149">
            <v>325464356.04000002</v>
          </cell>
          <cell r="N149">
            <v>163.1</v>
          </cell>
          <cell r="O149">
            <v>15</v>
          </cell>
          <cell r="P149">
            <v>100</v>
          </cell>
          <cell r="Q149">
            <v>70</v>
          </cell>
          <cell r="R149">
            <v>10</v>
          </cell>
          <cell r="S149">
            <v>30</v>
          </cell>
          <cell r="T149" t="str">
            <v>ГКО-3</v>
          </cell>
        </row>
        <row r="150">
          <cell r="A150" t="str">
            <v>KZ8EK3007991</v>
          </cell>
          <cell r="B150" t="str">
            <v>94/3</v>
          </cell>
          <cell r="C150">
            <v>35262</v>
          </cell>
          <cell r="D150">
            <v>35355</v>
          </cell>
          <cell r="E150">
            <v>93</v>
          </cell>
          <cell r="F150">
            <v>92.48</v>
          </cell>
          <cell r="G150">
            <v>92.38</v>
          </cell>
          <cell r="H150">
            <v>32.17</v>
          </cell>
          <cell r="I150">
            <v>400000000</v>
          </cell>
          <cell r="J150">
            <v>8813699</v>
          </cell>
          <cell r="K150">
            <v>812288970.91999996</v>
          </cell>
          <cell r="L150">
            <v>4325337</v>
          </cell>
          <cell r="M150">
            <v>399999997.19</v>
          </cell>
          <cell r="N150">
            <v>203.1</v>
          </cell>
          <cell r="O150">
            <v>13</v>
          </cell>
          <cell r="P150">
            <v>100</v>
          </cell>
          <cell r="Q150">
            <v>70</v>
          </cell>
          <cell r="R150">
            <v>10</v>
          </cell>
          <cell r="S150">
            <v>30</v>
          </cell>
          <cell r="T150" t="str">
            <v>ГКО-3</v>
          </cell>
        </row>
        <row r="151">
          <cell r="A151" t="str">
            <v>KZ46L2001A09</v>
          </cell>
          <cell r="B151" t="str">
            <v>20/6</v>
          </cell>
          <cell r="C151">
            <v>35268</v>
          </cell>
          <cell r="D151">
            <v>35452</v>
          </cell>
          <cell r="E151">
            <v>184</v>
          </cell>
          <cell r="F151">
            <v>83.89</v>
          </cell>
          <cell r="G151">
            <v>83.58</v>
          </cell>
          <cell r="H151">
            <v>38.619999999999997</v>
          </cell>
          <cell r="I151">
            <v>400000000</v>
          </cell>
          <cell r="J151">
            <v>8115717</v>
          </cell>
          <cell r="K151">
            <v>675062927.66999996</v>
          </cell>
          <cell r="L151">
            <v>4768273</v>
          </cell>
          <cell r="M151">
            <v>400000045.82999998</v>
          </cell>
          <cell r="N151">
            <v>168.8</v>
          </cell>
          <cell r="O151">
            <v>9</v>
          </cell>
          <cell r="P151">
            <v>100</v>
          </cell>
          <cell r="Q151">
            <v>70</v>
          </cell>
          <cell r="R151">
            <v>10</v>
          </cell>
          <cell r="S151">
            <v>30</v>
          </cell>
          <cell r="T151" t="str">
            <v>ГКО-6</v>
          </cell>
        </row>
        <row r="152">
          <cell r="A152" t="str">
            <v>KZ43L2110997</v>
          </cell>
          <cell r="B152" t="str">
            <v>95/3</v>
          </cell>
          <cell r="C152">
            <v>35269</v>
          </cell>
          <cell r="D152">
            <v>35362</v>
          </cell>
          <cell r="E152">
            <v>93</v>
          </cell>
          <cell r="F152">
            <v>92.64</v>
          </cell>
          <cell r="G152">
            <v>92.56</v>
          </cell>
          <cell r="H152">
            <v>31.43</v>
          </cell>
          <cell r="I152">
            <v>300000000</v>
          </cell>
          <cell r="J152">
            <v>13086424</v>
          </cell>
          <cell r="K152">
            <v>1205832835.9000001</v>
          </cell>
          <cell r="L152">
            <v>3238415</v>
          </cell>
          <cell r="M152">
            <v>299999963.26999998</v>
          </cell>
          <cell r="N152">
            <v>401.9</v>
          </cell>
          <cell r="O152">
            <v>16</v>
          </cell>
          <cell r="P152">
            <v>100</v>
          </cell>
          <cell r="Q152">
            <v>60</v>
          </cell>
          <cell r="R152">
            <v>10</v>
          </cell>
          <cell r="S152">
            <v>30</v>
          </cell>
          <cell r="T152" t="str">
            <v>ГКО-3</v>
          </cell>
        </row>
        <row r="153">
          <cell r="A153" t="str">
            <v>KZ87K2907995</v>
          </cell>
          <cell r="B153" t="str">
            <v>1/12</v>
          </cell>
          <cell r="C153">
            <v>35275</v>
          </cell>
          <cell r="D153">
            <v>35641</v>
          </cell>
          <cell r="E153">
            <v>366</v>
          </cell>
          <cell r="F153">
            <v>70.989999999999995</v>
          </cell>
          <cell r="G153">
            <v>70.8</v>
          </cell>
          <cell r="H153">
            <v>40.42</v>
          </cell>
          <cell r="I153">
            <v>60000000</v>
          </cell>
          <cell r="J153">
            <v>3090393</v>
          </cell>
          <cell r="K153">
            <v>202253478.16999999</v>
          </cell>
          <cell r="L153">
            <v>845189</v>
          </cell>
          <cell r="M153">
            <v>60000067.109999999</v>
          </cell>
          <cell r="N153">
            <v>337.1</v>
          </cell>
          <cell r="O153">
            <v>10</v>
          </cell>
          <cell r="P153">
            <v>100</v>
          </cell>
          <cell r="Q153">
            <v>80</v>
          </cell>
          <cell r="R153">
            <v>10</v>
          </cell>
          <cell r="S153">
            <v>30</v>
          </cell>
          <cell r="T153" t="str">
            <v>ГКО-12</v>
          </cell>
        </row>
        <row r="154">
          <cell r="A154" t="str">
            <v>KZ8EK0608999</v>
          </cell>
          <cell r="B154" t="str">
            <v>96/3</v>
          </cell>
          <cell r="C154">
            <v>35276</v>
          </cell>
          <cell r="D154">
            <v>35369</v>
          </cell>
          <cell r="E154">
            <v>93</v>
          </cell>
          <cell r="F154">
            <v>92.93</v>
          </cell>
          <cell r="G154">
            <v>92.87</v>
          </cell>
          <cell r="H154">
            <v>30.1</v>
          </cell>
          <cell r="I154">
            <v>400000000</v>
          </cell>
          <cell r="J154">
            <v>14203820</v>
          </cell>
          <cell r="K154">
            <v>1315562597.9000001</v>
          </cell>
          <cell r="L154">
            <v>4304415</v>
          </cell>
          <cell r="M154">
            <v>399999957.38</v>
          </cell>
          <cell r="N154">
            <v>328.9</v>
          </cell>
          <cell r="O154">
            <v>16</v>
          </cell>
          <cell r="P154">
            <v>100</v>
          </cell>
          <cell r="Q154">
            <v>60</v>
          </cell>
          <cell r="R154">
            <v>10</v>
          </cell>
          <cell r="S154">
            <v>30</v>
          </cell>
          <cell r="T154" t="str">
            <v>ГКО-3</v>
          </cell>
        </row>
        <row r="155">
          <cell r="A155" t="str">
            <v>KZ43L2210995</v>
          </cell>
          <cell r="B155" t="str">
            <v>21/6</v>
          </cell>
          <cell r="C155">
            <v>35282</v>
          </cell>
          <cell r="D155">
            <v>35466</v>
          </cell>
          <cell r="E155">
            <v>184</v>
          </cell>
          <cell r="F155">
            <v>83.94</v>
          </cell>
          <cell r="G155">
            <v>83.51</v>
          </cell>
          <cell r="H155">
            <v>38.479999999999997</v>
          </cell>
          <cell r="I155">
            <v>450000000</v>
          </cell>
          <cell r="J155">
            <v>6361128</v>
          </cell>
          <cell r="K155">
            <v>532602089.67000002</v>
          </cell>
          <cell r="L155">
            <v>5361128</v>
          </cell>
          <cell r="M155">
            <v>450000030.20999998</v>
          </cell>
          <cell r="N155">
            <v>118.4</v>
          </cell>
          <cell r="O155">
            <v>12</v>
          </cell>
          <cell r="P155">
            <v>100</v>
          </cell>
          <cell r="Q155">
            <v>70</v>
          </cell>
          <cell r="R155">
            <v>10</v>
          </cell>
          <cell r="S155">
            <v>30</v>
          </cell>
          <cell r="T155" t="str">
            <v>ГКО-6</v>
          </cell>
        </row>
        <row r="156">
          <cell r="A156" t="str">
            <v>KZ43L2710994</v>
          </cell>
          <cell r="B156" t="str">
            <v>97/3</v>
          </cell>
          <cell r="C156">
            <v>35283</v>
          </cell>
          <cell r="D156">
            <v>35376</v>
          </cell>
          <cell r="E156">
            <v>93</v>
          </cell>
          <cell r="F156">
            <v>93.23</v>
          </cell>
          <cell r="G156">
            <v>93.18</v>
          </cell>
          <cell r="H156">
            <v>28.73</v>
          </cell>
          <cell r="I156">
            <v>300000000</v>
          </cell>
          <cell r="J156">
            <v>11233511</v>
          </cell>
          <cell r="K156">
            <v>1042719551.3200001</v>
          </cell>
          <cell r="L156">
            <v>3217768</v>
          </cell>
          <cell r="M156">
            <v>299999984.68000001</v>
          </cell>
          <cell r="N156">
            <v>347.6</v>
          </cell>
          <cell r="O156">
            <v>16</v>
          </cell>
          <cell r="P156">
            <v>100</v>
          </cell>
          <cell r="Q156">
            <v>60</v>
          </cell>
          <cell r="R156">
            <v>10</v>
          </cell>
          <cell r="S156">
            <v>30</v>
          </cell>
          <cell r="T156" t="str">
            <v>ГКО-3</v>
          </cell>
        </row>
        <row r="157">
          <cell r="A157" t="str">
            <v>KZ43L2810992</v>
          </cell>
          <cell r="B157" t="str">
            <v>98/3</v>
          </cell>
          <cell r="C157">
            <v>35290</v>
          </cell>
          <cell r="D157">
            <v>35383</v>
          </cell>
          <cell r="E157">
            <v>93</v>
          </cell>
          <cell r="F157">
            <v>93.46</v>
          </cell>
          <cell r="G157">
            <v>93.3</v>
          </cell>
          <cell r="H157">
            <v>27.68</v>
          </cell>
          <cell r="I157">
            <v>400000000</v>
          </cell>
          <cell r="J157">
            <v>13250964</v>
          </cell>
          <cell r="K157">
            <v>1233195154.1900001</v>
          </cell>
          <cell r="L157">
            <v>4279974</v>
          </cell>
          <cell r="M157">
            <v>400000004.54000002</v>
          </cell>
          <cell r="N157">
            <v>308.3</v>
          </cell>
          <cell r="O157">
            <v>15</v>
          </cell>
          <cell r="P157">
            <v>100</v>
          </cell>
          <cell r="Q157">
            <v>60</v>
          </cell>
          <cell r="R157">
            <v>10</v>
          </cell>
          <cell r="S157">
            <v>30</v>
          </cell>
          <cell r="T157" t="str">
            <v>ГКО-3</v>
          </cell>
        </row>
        <row r="158">
          <cell r="A158" t="str">
            <v>KZ71B2807A05</v>
          </cell>
          <cell r="B158" t="str">
            <v>22/6</v>
          </cell>
          <cell r="C158">
            <v>35296</v>
          </cell>
          <cell r="D158">
            <v>35480</v>
          </cell>
          <cell r="E158">
            <v>184</v>
          </cell>
          <cell r="F158">
            <v>84.13</v>
          </cell>
          <cell r="G158">
            <v>83.92</v>
          </cell>
          <cell r="H158">
            <v>37.94</v>
          </cell>
          <cell r="I158">
            <v>500000000</v>
          </cell>
          <cell r="J158">
            <v>11136304</v>
          </cell>
          <cell r="K158">
            <v>933780884.30999994</v>
          </cell>
          <cell r="L158">
            <v>6144373</v>
          </cell>
          <cell r="M158">
            <v>516903583.06</v>
          </cell>
          <cell r="N158">
            <v>186.8</v>
          </cell>
          <cell r="O158">
            <v>13</v>
          </cell>
          <cell r="P158">
            <v>100</v>
          </cell>
          <cell r="Q158">
            <v>70</v>
          </cell>
          <cell r="R158">
            <v>10</v>
          </cell>
          <cell r="S158">
            <v>30</v>
          </cell>
          <cell r="T158" t="str">
            <v>ГКО-6</v>
          </cell>
        </row>
        <row r="159">
          <cell r="A159" t="str">
            <v>KZ8EK1208997</v>
          </cell>
          <cell r="B159" t="str">
            <v>99/3</v>
          </cell>
          <cell r="C159">
            <v>35297</v>
          </cell>
          <cell r="D159">
            <v>35390</v>
          </cell>
          <cell r="E159">
            <v>93</v>
          </cell>
          <cell r="F159">
            <v>93.69</v>
          </cell>
          <cell r="G159">
            <v>93.59</v>
          </cell>
          <cell r="H159">
            <v>26.64</v>
          </cell>
          <cell r="I159">
            <v>450000000</v>
          </cell>
          <cell r="J159">
            <v>14772607</v>
          </cell>
          <cell r="K159">
            <v>1378255842.5999999</v>
          </cell>
          <cell r="L159">
            <v>6104260</v>
          </cell>
          <cell r="M159">
            <v>571893602.15999997</v>
          </cell>
          <cell r="N159">
            <v>306.3</v>
          </cell>
          <cell r="O159">
            <v>16</v>
          </cell>
          <cell r="P159">
            <v>100</v>
          </cell>
          <cell r="Q159">
            <v>60</v>
          </cell>
          <cell r="R159">
            <v>10</v>
          </cell>
          <cell r="S159">
            <v>30</v>
          </cell>
          <cell r="T159" t="str">
            <v>ГКО-3</v>
          </cell>
        </row>
        <row r="160">
          <cell r="A160" t="str">
            <v>KZ31L2910995</v>
          </cell>
          <cell r="B160" t="str">
            <v>2/12</v>
          </cell>
          <cell r="C160">
            <v>35303</v>
          </cell>
          <cell r="D160">
            <v>35669</v>
          </cell>
          <cell r="E160">
            <v>366</v>
          </cell>
          <cell r="F160">
            <v>71.69</v>
          </cell>
          <cell r="G160">
            <v>71.150000000000006</v>
          </cell>
          <cell r="H160">
            <v>39.06</v>
          </cell>
          <cell r="I160">
            <v>80000000</v>
          </cell>
          <cell r="J160">
            <v>5127166</v>
          </cell>
          <cell r="K160">
            <v>360086105.43000001</v>
          </cell>
          <cell r="L160">
            <v>1117265</v>
          </cell>
          <cell r="M160">
            <v>80098980.75</v>
          </cell>
          <cell r="N160">
            <v>450.1</v>
          </cell>
          <cell r="O160">
            <v>9</v>
          </cell>
          <cell r="P160">
            <v>100</v>
          </cell>
          <cell r="Q160">
            <v>80</v>
          </cell>
          <cell r="R160">
            <v>10</v>
          </cell>
          <cell r="S160">
            <v>30</v>
          </cell>
          <cell r="T160" t="str">
            <v>ГКО-12</v>
          </cell>
        </row>
        <row r="161">
          <cell r="A161" t="str">
            <v>KZ8LK2008995</v>
          </cell>
          <cell r="B161" t="str">
            <v>100/3</v>
          </cell>
          <cell r="C161">
            <v>35304</v>
          </cell>
          <cell r="D161">
            <v>35397</v>
          </cell>
          <cell r="E161">
            <v>93</v>
          </cell>
          <cell r="F161">
            <v>93.8</v>
          </cell>
          <cell r="G161">
            <v>93.71</v>
          </cell>
          <cell r="H161">
            <v>26.15</v>
          </cell>
          <cell r="I161">
            <v>500000000</v>
          </cell>
          <cell r="J161">
            <v>14064972</v>
          </cell>
          <cell r="K161">
            <v>1313621108.27</v>
          </cell>
          <cell r="L161">
            <v>7211026</v>
          </cell>
          <cell r="M161">
            <v>676386080.36000001</v>
          </cell>
          <cell r="N161">
            <v>262.7</v>
          </cell>
          <cell r="O161">
            <v>17</v>
          </cell>
          <cell r="P161">
            <v>100</v>
          </cell>
          <cell r="Q161">
            <v>50</v>
          </cell>
          <cell r="R161">
            <v>20</v>
          </cell>
          <cell r="S161">
            <v>30</v>
          </cell>
          <cell r="T161" t="str">
            <v>ГКО-3</v>
          </cell>
        </row>
        <row r="162">
          <cell r="A162" t="str">
            <v>KZ43L0311998</v>
          </cell>
          <cell r="B162" t="str">
            <v>23/6</v>
          </cell>
          <cell r="C162">
            <v>35310</v>
          </cell>
          <cell r="D162">
            <v>35494</v>
          </cell>
          <cell r="E162">
            <v>184</v>
          </cell>
          <cell r="F162">
            <v>84.21</v>
          </cell>
          <cell r="G162">
            <v>84.03</v>
          </cell>
          <cell r="H162">
            <v>37.71</v>
          </cell>
          <cell r="I162">
            <v>600000000</v>
          </cell>
          <cell r="J162">
            <v>9377513</v>
          </cell>
          <cell r="K162">
            <v>786007713.78999996</v>
          </cell>
          <cell r="L162">
            <v>6531393</v>
          </cell>
          <cell r="M162">
            <v>549999969.75</v>
          </cell>
          <cell r="N162">
            <v>131</v>
          </cell>
          <cell r="O162">
            <v>13</v>
          </cell>
          <cell r="P162">
            <v>100</v>
          </cell>
          <cell r="Q162">
            <v>50</v>
          </cell>
          <cell r="R162">
            <v>20</v>
          </cell>
          <cell r="S162">
            <v>30</v>
          </cell>
          <cell r="T162" t="str">
            <v>ГКО-6</v>
          </cell>
        </row>
        <row r="163">
          <cell r="A163" t="str">
            <v>KZ43L0411996</v>
          </cell>
          <cell r="B163" t="str">
            <v>101/3</v>
          </cell>
          <cell r="C163">
            <v>35311</v>
          </cell>
          <cell r="D163">
            <v>35404</v>
          </cell>
          <cell r="E163">
            <v>93</v>
          </cell>
          <cell r="F163">
            <v>93.81</v>
          </cell>
          <cell r="G163">
            <v>93.68</v>
          </cell>
          <cell r="H163">
            <v>26.1</v>
          </cell>
          <cell r="I163">
            <v>600000000</v>
          </cell>
          <cell r="J163">
            <v>10149476</v>
          </cell>
          <cell r="K163">
            <v>947155719.91999996</v>
          </cell>
          <cell r="L163">
            <v>6396018</v>
          </cell>
          <cell r="M163">
            <v>599999912.38999999</v>
          </cell>
          <cell r="N163">
            <v>157.9</v>
          </cell>
          <cell r="O163">
            <v>13</v>
          </cell>
          <cell r="P163">
            <v>100</v>
          </cell>
          <cell r="Q163">
            <v>50</v>
          </cell>
          <cell r="R163">
            <v>20</v>
          </cell>
          <cell r="S163">
            <v>30</v>
          </cell>
          <cell r="T163" t="str">
            <v>ГКО-3</v>
          </cell>
        </row>
        <row r="164">
          <cell r="A164" t="str">
            <v>KZ8LK2708990</v>
          </cell>
          <cell r="B164" t="str">
            <v>102/3</v>
          </cell>
          <cell r="C164">
            <v>35318</v>
          </cell>
          <cell r="D164">
            <v>35411</v>
          </cell>
          <cell r="E164">
            <v>93</v>
          </cell>
          <cell r="F164">
            <v>93.59</v>
          </cell>
          <cell r="G164">
            <v>92.95</v>
          </cell>
          <cell r="H164">
            <v>27.4</v>
          </cell>
          <cell r="I164">
            <v>550000000</v>
          </cell>
          <cell r="J164">
            <v>6983872</v>
          </cell>
          <cell r="K164">
            <v>651745104.27999997</v>
          </cell>
          <cell r="L164">
            <v>5877625</v>
          </cell>
          <cell r="M164">
            <v>550166804.37</v>
          </cell>
          <cell r="N164">
            <v>118.5</v>
          </cell>
          <cell r="O164">
            <v>12</v>
          </cell>
          <cell r="P164">
            <v>100</v>
          </cell>
          <cell r="Q164">
            <v>50</v>
          </cell>
          <cell r="R164">
            <v>20</v>
          </cell>
          <cell r="S164">
            <v>30</v>
          </cell>
          <cell r="T164" t="str">
            <v>ГКО-3</v>
          </cell>
        </row>
        <row r="165">
          <cell r="A165" t="str">
            <v>KZ8SK0309994</v>
          </cell>
          <cell r="B165" t="str">
            <v>24/6</v>
          </cell>
          <cell r="C165">
            <v>35324</v>
          </cell>
          <cell r="D165">
            <v>35509</v>
          </cell>
          <cell r="E165">
            <v>185</v>
          </cell>
          <cell r="F165">
            <v>84.38</v>
          </cell>
          <cell r="G165">
            <v>84.1</v>
          </cell>
          <cell r="H165">
            <v>37.020000000000003</v>
          </cell>
          <cell r="I165">
            <v>550000000</v>
          </cell>
          <cell r="J165">
            <v>11849715</v>
          </cell>
          <cell r="K165">
            <v>993025889.03999996</v>
          </cell>
          <cell r="L165">
            <v>6518004</v>
          </cell>
          <cell r="M165">
            <v>549999973.50999999</v>
          </cell>
          <cell r="N165">
            <v>180.6</v>
          </cell>
          <cell r="O165">
            <v>13</v>
          </cell>
          <cell r="P165">
            <v>100</v>
          </cell>
          <cell r="Q165">
            <v>50</v>
          </cell>
          <cell r="R165">
            <v>20</v>
          </cell>
          <cell r="S165">
            <v>30</v>
          </cell>
          <cell r="T165" t="str">
            <v>ГКО-6</v>
          </cell>
        </row>
        <row r="166">
          <cell r="A166" t="str">
            <v>KZ43L1011998</v>
          </cell>
          <cell r="B166" t="str">
            <v>103/3</v>
          </cell>
          <cell r="C166">
            <v>35325</v>
          </cell>
          <cell r="D166">
            <v>35418</v>
          </cell>
          <cell r="E166">
            <v>93</v>
          </cell>
          <cell r="F166">
            <v>93.45</v>
          </cell>
          <cell r="G166">
            <v>92.97</v>
          </cell>
          <cell r="H166">
            <v>28.04</v>
          </cell>
          <cell r="I166">
            <v>500000000</v>
          </cell>
          <cell r="J166">
            <v>8360248</v>
          </cell>
          <cell r="K166">
            <v>778621127.44000006</v>
          </cell>
          <cell r="L166">
            <v>5400049</v>
          </cell>
          <cell r="M166">
            <v>504606370.26999998</v>
          </cell>
          <cell r="N166">
            <v>155.69999999999999</v>
          </cell>
          <cell r="O166">
            <v>12</v>
          </cell>
          <cell r="P166">
            <v>100</v>
          </cell>
          <cell r="Q166">
            <v>50</v>
          </cell>
          <cell r="R166">
            <v>20</v>
          </cell>
          <cell r="S166">
            <v>30</v>
          </cell>
          <cell r="T166" t="str">
            <v>ГКО-3</v>
          </cell>
        </row>
        <row r="167">
          <cell r="A167" t="str">
            <v>KZ43L1111996</v>
          </cell>
          <cell r="B167" t="str">
            <v>3/12</v>
          </cell>
          <cell r="C167">
            <v>35331</v>
          </cell>
          <cell r="D167">
            <v>35698</v>
          </cell>
          <cell r="E167">
            <v>367</v>
          </cell>
          <cell r="F167">
            <v>71.73</v>
          </cell>
          <cell r="G167">
            <v>71.349999999999994</v>
          </cell>
          <cell r="H167">
            <v>39.409999999999997</v>
          </cell>
          <cell r="I167">
            <v>100000000</v>
          </cell>
          <cell r="J167">
            <v>7280119</v>
          </cell>
          <cell r="K167">
            <v>519160602.32999998</v>
          </cell>
          <cell r="L167">
            <v>3494196</v>
          </cell>
          <cell r="M167">
            <v>250635493.24000001</v>
          </cell>
          <cell r="N167">
            <v>519.20000000000005</v>
          </cell>
          <cell r="O167">
            <v>8</v>
          </cell>
          <cell r="P167">
            <v>100</v>
          </cell>
          <cell r="Q167">
            <v>80</v>
          </cell>
          <cell r="R167">
            <v>20</v>
          </cell>
          <cell r="S167">
            <v>30</v>
          </cell>
          <cell r="T167" t="str">
            <v>ГКО-12</v>
          </cell>
        </row>
        <row r="168">
          <cell r="A168" t="str">
            <v>KZ95K1709999</v>
          </cell>
          <cell r="B168" t="str">
            <v>104/3</v>
          </cell>
          <cell r="C168">
            <v>35332</v>
          </cell>
          <cell r="D168">
            <v>35425</v>
          </cell>
          <cell r="E168">
            <v>93</v>
          </cell>
          <cell r="F168">
            <v>93.11</v>
          </cell>
          <cell r="G168">
            <v>92.9</v>
          </cell>
          <cell r="H168">
            <v>29.6</v>
          </cell>
          <cell r="I168">
            <v>500000000</v>
          </cell>
          <cell r="J168">
            <v>6344162</v>
          </cell>
          <cell r="K168">
            <v>589255194.27999997</v>
          </cell>
          <cell r="L168">
            <v>4335949</v>
          </cell>
          <cell r="M168">
            <v>403725511.36000001</v>
          </cell>
          <cell r="N168">
            <v>117.9</v>
          </cell>
          <cell r="O168">
            <v>15</v>
          </cell>
          <cell r="P168">
            <v>100</v>
          </cell>
          <cell r="Q168">
            <v>50</v>
          </cell>
          <cell r="R168">
            <v>20</v>
          </cell>
          <cell r="S168">
            <v>30</v>
          </cell>
          <cell r="T168" t="str">
            <v>ГКО-3</v>
          </cell>
        </row>
        <row r="169">
          <cell r="A169" t="str">
            <v>KZ8LK0309999</v>
          </cell>
          <cell r="B169" t="str">
            <v>25/6</v>
          </cell>
          <cell r="C169">
            <v>35338</v>
          </cell>
          <cell r="D169">
            <v>35523</v>
          </cell>
          <cell r="E169">
            <v>185</v>
          </cell>
          <cell r="F169">
            <v>84.22</v>
          </cell>
          <cell r="G169">
            <v>84.09</v>
          </cell>
          <cell r="H169">
            <v>37.47</v>
          </cell>
          <cell r="I169">
            <v>550000000</v>
          </cell>
          <cell r="J169">
            <v>7345147</v>
          </cell>
          <cell r="K169">
            <v>615959798.96000004</v>
          </cell>
          <cell r="L169">
            <v>5501621</v>
          </cell>
          <cell r="M169">
            <v>463336947.80000001</v>
          </cell>
          <cell r="N169">
            <v>112</v>
          </cell>
          <cell r="O169">
            <v>10</v>
          </cell>
          <cell r="P169">
            <v>100</v>
          </cell>
          <cell r="Q169">
            <v>50</v>
          </cell>
          <cell r="R169">
            <v>20</v>
          </cell>
          <cell r="S169">
            <v>30</v>
          </cell>
          <cell r="T169" t="str">
            <v>ГКО-6</v>
          </cell>
        </row>
        <row r="170">
          <cell r="A170" t="str">
            <v>KZ43L1711993</v>
          </cell>
          <cell r="B170" t="str">
            <v>105/3</v>
          </cell>
          <cell r="C170">
            <v>35339</v>
          </cell>
          <cell r="D170">
            <v>35435</v>
          </cell>
          <cell r="E170">
            <v>96</v>
          </cell>
          <cell r="F170">
            <v>92.93</v>
          </cell>
          <cell r="G170">
            <v>92.37</v>
          </cell>
          <cell r="H170">
            <v>29.46</v>
          </cell>
          <cell r="I170">
            <v>500000000</v>
          </cell>
          <cell r="J170">
            <v>5515700</v>
          </cell>
          <cell r="K170">
            <v>512482107.48000002</v>
          </cell>
          <cell r="L170">
            <v>5380568</v>
          </cell>
          <cell r="M170">
            <v>499999964.63999999</v>
          </cell>
          <cell r="N170">
            <v>102.5</v>
          </cell>
          <cell r="O170">
            <v>10</v>
          </cell>
          <cell r="P170">
            <v>100</v>
          </cell>
          <cell r="Q170">
            <v>80</v>
          </cell>
          <cell r="R170">
            <v>20</v>
          </cell>
          <cell r="S170">
            <v>30</v>
          </cell>
          <cell r="T170" t="str">
            <v>ГКО-3</v>
          </cell>
        </row>
        <row r="171">
          <cell r="A171" t="str">
            <v>KZ43L1811991</v>
          </cell>
          <cell r="B171" t="str">
            <v>106/3</v>
          </cell>
          <cell r="C171">
            <v>35346</v>
          </cell>
          <cell r="D171">
            <v>35439</v>
          </cell>
          <cell r="E171">
            <v>93</v>
          </cell>
          <cell r="F171">
            <v>92.66</v>
          </cell>
          <cell r="G171">
            <v>92</v>
          </cell>
          <cell r="H171">
            <v>31.69</v>
          </cell>
          <cell r="I171">
            <v>500000000</v>
          </cell>
          <cell r="J171">
            <v>5986775</v>
          </cell>
          <cell r="K171">
            <v>553355219.37</v>
          </cell>
          <cell r="L171">
            <v>4233235</v>
          </cell>
          <cell r="M171">
            <v>392237667.48000002</v>
          </cell>
          <cell r="N171">
            <v>110.7</v>
          </cell>
          <cell r="O171">
            <v>10</v>
          </cell>
          <cell r="P171">
            <v>100</v>
          </cell>
          <cell r="Q171">
            <v>80</v>
          </cell>
          <cell r="R171">
            <v>20</v>
          </cell>
          <cell r="S171">
            <v>30</v>
          </cell>
          <cell r="T171" t="str">
            <v>ГКО-3</v>
          </cell>
        </row>
        <row r="172">
          <cell r="A172" t="str">
            <v>KZ8LK1009994</v>
          </cell>
          <cell r="B172" t="str">
            <v>26/6</v>
          </cell>
          <cell r="C172">
            <v>35352</v>
          </cell>
          <cell r="D172">
            <v>35537</v>
          </cell>
          <cell r="E172">
            <v>185</v>
          </cell>
          <cell r="F172">
            <v>84.27</v>
          </cell>
          <cell r="G172">
            <v>84.17</v>
          </cell>
          <cell r="H172">
            <v>37.33</v>
          </cell>
          <cell r="I172">
            <v>550000000</v>
          </cell>
          <cell r="J172">
            <v>8452872</v>
          </cell>
          <cell r="K172">
            <v>709112099.35000002</v>
          </cell>
          <cell r="L172">
            <v>4448287</v>
          </cell>
          <cell r="M172">
            <v>374851721.10000002</v>
          </cell>
          <cell r="N172">
            <v>128.9</v>
          </cell>
          <cell r="O172">
            <v>10</v>
          </cell>
          <cell r="P172">
            <v>100</v>
          </cell>
          <cell r="Q172">
            <v>80</v>
          </cell>
          <cell r="R172">
            <v>20</v>
          </cell>
          <cell r="S172">
            <v>30</v>
          </cell>
          <cell r="T172" t="str">
            <v>ГКО-6</v>
          </cell>
        </row>
        <row r="173">
          <cell r="A173" t="str">
            <v>KZ95K2409995</v>
          </cell>
          <cell r="B173" t="str">
            <v>107/3</v>
          </cell>
          <cell r="C173">
            <v>35353</v>
          </cell>
          <cell r="D173">
            <v>35446</v>
          </cell>
          <cell r="E173">
            <v>93</v>
          </cell>
          <cell r="F173">
            <v>92.45</v>
          </cell>
          <cell r="G173">
            <v>92.31</v>
          </cell>
          <cell r="H173">
            <v>32.67</v>
          </cell>
          <cell r="I173">
            <v>500000000</v>
          </cell>
          <cell r="J173">
            <v>6936749</v>
          </cell>
          <cell r="K173">
            <v>640169061.85000002</v>
          </cell>
          <cell r="L173">
            <v>4000370</v>
          </cell>
          <cell r="M173">
            <v>369846569.5</v>
          </cell>
          <cell r="N173">
            <v>128</v>
          </cell>
          <cell r="O173">
            <v>10</v>
          </cell>
          <cell r="P173">
            <v>100</v>
          </cell>
          <cell r="Q173">
            <v>80</v>
          </cell>
          <cell r="R173">
            <v>20</v>
          </cell>
          <cell r="S173">
            <v>30</v>
          </cell>
          <cell r="T173" t="str">
            <v>ГКО-3</v>
          </cell>
        </row>
        <row r="174">
          <cell r="A174" t="str">
            <v>KZ43L2411999</v>
          </cell>
          <cell r="B174" t="str">
            <v>4/12</v>
          </cell>
          <cell r="C174">
            <v>35359</v>
          </cell>
          <cell r="D174">
            <v>35726</v>
          </cell>
          <cell r="E174">
            <v>367</v>
          </cell>
          <cell r="F174">
            <v>71.81</v>
          </cell>
          <cell r="G174">
            <v>71.59</v>
          </cell>
          <cell r="H174">
            <v>39.26</v>
          </cell>
          <cell r="I174">
            <v>100000000</v>
          </cell>
          <cell r="J174">
            <v>7141296</v>
          </cell>
          <cell r="K174">
            <v>504453277.06999999</v>
          </cell>
          <cell r="L174">
            <v>2795552</v>
          </cell>
          <cell r="M174">
            <v>200746489.34</v>
          </cell>
          <cell r="N174">
            <v>504.5</v>
          </cell>
          <cell r="O174">
            <v>11</v>
          </cell>
          <cell r="P174">
            <v>100</v>
          </cell>
          <cell r="Q174">
            <v>80</v>
          </cell>
          <cell r="R174">
            <v>25</v>
          </cell>
          <cell r="S174">
            <v>30</v>
          </cell>
          <cell r="T174" t="str">
            <v>ГКО-12</v>
          </cell>
        </row>
        <row r="175">
          <cell r="A175" t="str">
            <v>KZ43L2511996</v>
          </cell>
          <cell r="B175" t="str">
            <v>108/3</v>
          </cell>
          <cell r="C175">
            <v>35360</v>
          </cell>
          <cell r="D175">
            <v>35453</v>
          </cell>
          <cell r="E175">
            <v>93</v>
          </cell>
          <cell r="F175">
            <v>92.69</v>
          </cell>
          <cell r="G175">
            <v>92.52</v>
          </cell>
          <cell r="H175">
            <v>31.55</v>
          </cell>
          <cell r="I175">
            <v>500000000</v>
          </cell>
          <cell r="J175">
            <v>10177248</v>
          </cell>
          <cell r="K175">
            <v>936276976.14999998</v>
          </cell>
          <cell r="L175">
            <v>5394342</v>
          </cell>
          <cell r="M175">
            <v>500000062.16000003</v>
          </cell>
          <cell r="N175">
            <v>187.3</v>
          </cell>
          <cell r="O175">
            <v>12</v>
          </cell>
          <cell r="P175">
            <v>100</v>
          </cell>
          <cell r="Q175">
            <v>80</v>
          </cell>
          <cell r="R175">
            <v>25</v>
          </cell>
          <cell r="S175">
            <v>30</v>
          </cell>
          <cell r="T175" t="str">
            <v>ГКО-3</v>
          </cell>
        </row>
        <row r="176">
          <cell r="A176" t="str">
            <v>KZ8EK0909991</v>
          </cell>
          <cell r="B176" t="str">
            <v>27/6</v>
          </cell>
          <cell r="C176">
            <v>35366</v>
          </cell>
          <cell r="D176">
            <v>35551</v>
          </cell>
          <cell r="E176">
            <v>185</v>
          </cell>
          <cell r="F176">
            <v>84.59</v>
          </cell>
          <cell r="G176">
            <v>84.35</v>
          </cell>
          <cell r="H176">
            <v>36.43</v>
          </cell>
          <cell r="I176">
            <v>550000000</v>
          </cell>
          <cell r="J176">
            <v>12001415</v>
          </cell>
          <cell r="K176">
            <v>1011627567.61</v>
          </cell>
          <cell r="L176">
            <v>6502073</v>
          </cell>
          <cell r="M176">
            <v>550000033.29999995</v>
          </cell>
          <cell r="N176">
            <v>183.9</v>
          </cell>
          <cell r="O176">
            <v>12</v>
          </cell>
          <cell r="P176">
            <v>100</v>
          </cell>
          <cell r="Q176">
            <v>80</v>
          </cell>
          <cell r="R176">
            <v>25</v>
          </cell>
          <cell r="S176">
            <v>30</v>
          </cell>
          <cell r="T176" t="str">
            <v>ГКО-6</v>
          </cell>
        </row>
        <row r="177">
          <cell r="A177" t="str">
            <v>KZ8SK2409990</v>
          </cell>
          <cell r="B177" t="str">
            <v>109/3</v>
          </cell>
          <cell r="C177">
            <v>35367</v>
          </cell>
          <cell r="D177">
            <v>35460</v>
          </cell>
          <cell r="E177">
            <v>93</v>
          </cell>
          <cell r="F177">
            <v>92.77</v>
          </cell>
          <cell r="G177">
            <v>92.63</v>
          </cell>
          <cell r="H177">
            <v>31.17</v>
          </cell>
          <cell r="I177">
            <v>550000000</v>
          </cell>
          <cell r="J177">
            <v>9747346</v>
          </cell>
          <cell r="K177">
            <v>903212452.89999998</v>
          </cell>
          <cell r="L177">
            <v>5928913</v>
          </cell>
          <cell r="M177">
            <v>550000029.25</v>
          </cell>
          <cell r="N177">
            <v>164.2</v>
          </cell>
          <cell r="O177">
            <v>10</v>
          </cell>
          <cell r="P177">
            <v>100</v>
          </cell>
          <cell r="Q177">
            <v>80</v>
          </cell>
          <cell r="R177">
            <v>25</v>
          </cell>
          <cell r="S177">
            <v>30</v>
          </cell>
          <cell r="T177" t="str">
            <v>ГКО-3</v>
          </cell>
        </row>
        <row r="178">
          <cell r="A178" t="str">
            <v>KZ31L3011991</v>
          </cell>
          <cell r="B178" t="str">
            <v>42/n</v>
          </cell>
          <cell r="C178">
            <v>35368</v>
          </cell>
          <cell r="D178">
            <v>35382</v>
          </cell>
          <cell r="E178">
            <v>14</v>
          </cell>
          <cell r="F178">
            <v>99.08</v>
          </cell>
          <cell r="G178">
            <v>99.05</v>
          </cell>
          <cell r="H178">
            <v>26</v>
          </cell>
          <cell r="I178">
            <v>500000000</v>
          </cell>
          <cell r="J178">
            <v>9873394</v>
          </cell>
          <cell r="K178">
            <v>977831042.91999996</v>
          </cell>
          <cell r="L178">
            <v>5046351</v>
          </cell>
          <cell r="M178">
            <v>500000066.55000001</v>
          </cell>
          <cell r="N178">
            <v>195.6</v>
          </cell>
          <cell r="O178">
            <v>5</v>
          </cell>
          <cell r="P178">
            <v>100</v>
          </cell>
          <cell r="S178">
            <v>50</v>
          </cell>
          <cell r="T178" t="str">
            <v>Ноты-14</v>
          </cell>
        </row>
        <row r="179">
          <cell r="A179" t="str">
            <v>KZ43L3011996</v>
          </cell>
          <cell r="B179" t="str">
            <v>110/3</v>
          </cell>
          <cell r="C179">
            <v>35374</v>
          </cell>
          <cell r="D179">
            <v>35467</v>
          </cell>
          <cell r="E179">
            <v>93</v>
          </cell>
          <cell r="F179">
            <v>93.02</v>
          </cell>
          <cell r="G179">
            <v>92.97</v>
          </cell>
          <cell r="H179">
            <v>30.02</v>
          </cell>
          <cell r="I179">
            <v>550000000</v>
          </cell>
          <cell r="J179">
            <v>17323771</v>
          </cell>
          <cell r="K179">
            <v>1608433568.04</v>
          </cell>
          <cell r="L179">
            <v>5912539</v>
          </cell>
          <cell r="M179">
            <v>550000129.67999995</v>
          </cell>
          <cell r="N179">
            <v>292.39999999999998</v>
          </cell>
          <cell r="O179">
            <v>13</v>
          </cell>
          <cell r="P179">
            <v>100</v>
          </cell>
          <cell r="Q179">
            <v>50</v>
          </cell>
          <cell r="R179">
            <v>25</v>
          </cell>
          <cell r="S179">
            <v>30</v>
          </cell>
          <cell r="T179" t="str">
            <v>ГКО-3</v>
          </cell>
        </row>
        <row r="180">
          <cell r="A180" t="str">
            <v>KZ8SK0110996</v>
          </cell>
          <cell r="B180" t="str">
            <v>43/n</v>
          </cell>
          <cell r="C180">
            <v>35376</v>
          </cell>
          <cell r="D180">
            <v>35390</v>
          </cell>
          <cell r="E180">
            <v>14</v>
          </cell>
          <cell r="F180">
            <v>99.1</v>
          </cell>
          <cell r="G180">
            <v>99.06</v>
          </cell>
          <cell r="H180">
            <v>25.43</v>
          </cell>
          <cell r="I180">
            <v>500000000</v>
          </cell>
          <cell r="J180">
            <v>7099000</v>
          </cell>
          <cell r="K180">
            <v>703246148</v>
          </cell>
          <cell r="L180">
            <v>5045569</v>
          </cell>
          <cell r="M180">
            <v>500000071.13999999</v>
          </cell>
          <cell r="N180">
            <v>140.6</v>
          </cell>
          <cell r="O180">
            <v>6</v>
          </cell>
          <cell r="P180">
            <v>100</v>
          </cell>
          <cell r="S180">
            <v>60</v>
          </cell>
          <cell r="T180" t="str">
            <v>Ноты-14</v>
          </cell>
        </row>
        <row r="181">
          <cell r="A181" t="str">
            <v>KZ46K1505978</v>
          </cell>
          <cell r="B181" t="str">
            <v>28/6</v>
          </cell>
          <cell r="C181">
            <v>35380</v>
          </cell>
          <cell r="D181">
            <v>35565</v>
          </cell>
          <cell r="E181">
            <v>185</v>
          </cell>
          <cell r="F181">
            <v>84.62</v>
          </cell>
          <cell r="G181">
            <v>84.44</v>
          </cell>
          <cell r="H181">
            <v>36.350744499999998</v>
          </cell>
          <cell r="I181">
            <v>600000000</v>
          </cell>
          <cell r="J181">
            <v>11720725</v>
          </cell>
          <cell r="K181">
            <v>988304422.10000002</v>
          </cell>
          <cell r="L181">
            <v>7090535</v>
          </cell>
          <cell r="M181">
            <v>599999960</v>
          </cell>
          <cell r="N181">
            <v>164.71740370000001</v>
          </cell>
          <cell r="O181">
            <v>12</v>
          </cell>
          <cell r="P181">
            <v>100</v>
          </cell>
          <cell r="Q181">
            <v>50</v>
          </cell>
          <cell r="R181">
            <v>25</v>
          </cell>
          <cell r="S181">
            <v>30</v>
          </cell>
          <cell r="T181" t="str">
            <v>ГКО-6</v>
          </cell>
        </row>
        <row r="182">
          <cell r="A182" t="str">
            <v>KZ43K1302977</v>
          </cell>
          <cell r="B182" t="str">
            <v>111/3</v>
          </cell>
          <cell r="C182">
            <v>35381</v>
          </cell>
          <cell r="D182">
            <v>35474</v>
          </cell>
          <cell r="E182">
            <v>93</v>
          </cell>
          <cell r="F182">
            <v>93.07</v>
          </cell>
          <cell r="G182">
            <v>92.68</v>
          </cell>
          <cell r="H182">
            <v>29.78</v>
          </cell>
          <cell r="I182">
            <v>550000000</v>
          </cell>
          <cell r="J182">
            <v>7276997</v>
          </cell>
          <cell r="K182">
            <v>676569534.63</v>
          </cell>
          <cell r="L182">
            <v>5909425</v>
          </cell>
          <cell r="M182">
            <v>549999962.37</v>
          </cell>
          <cell r="N182">
            <v>123</v>
          </cell>
          <cell r="O182">
            <v>8</v>
          </cell>
          <cell r="P182">
            <v>100</v>
          </cell>
          <cell r="Q182">
            <v>50</v>
          </cell>
          <cell r="R182">
            <v>25</v>
          </cell>
          <cell r="S182">
            <v>30</v>
          </cell>
          <cell r="T182" t="str">
            <v>ГКО-3</v>
          </cell>
        </row>
        <row r="183">
          <cell r="A183" t="str">
            <v>KZ4CK2011971</v>
          </cell>
          <cell r="B183" t="str">
            <v>5/12</v>
          </cell>
          <cell r="C183">
            <v>35387</v>
          </cell>
          <cell r="D183">
            <v>35754</v>
          </cell>
          <cell r="E183">
            <v>367</v>
          </cell>
          <cell r="F183">
            <v>72.150000000000006</v>
          </cell>
          <cell r="G183">
            <v>71.97</v>
          </cell>
          <cell r="H183">
            <v>38.6</v>
          </cell>
          <cell r="I183">
            <v>200000000</v>
          </cell>
          <cell r="J183">
            <v>10152838</v>
          </cell>
          <cell r="K183">
            <v>726255614.90999997</v>
          </cell>
          <cell r="L183">
            <v>2771959</v>
          </cell>
          <cell r="M183">
            <v>199999987.41</v>
          </cell>
          <cell r="N183">
            <v>363.1</v>
          </cell>
          <cell r="O183">
            <v>7</v>
          </cell>
          <cell r="P183">
            <v>100</v>
          </cell>
          <cell r="Q183">
            <v>80</v>
          </cell>
          <cell r="R183">
            <v>25</v>
          </cell>
          <cell r="S183">
            <v>30</v>
          </cell>
          <cell r="T183" t="str">
            <v>ГКО-12</v>
          </cell>
        </row>
        <row r="184">
          <cell r="A184" t="str">
            <v>KZ43K2002972</v>
          </cell>
          <cell r="B184" t="str">
            <v>112/3</v>
          </cell>
          <cell r="C184">
            <v>35388</v>
          </cell>
          <cell r="D184">
            <v>35481</v>
          </cell>
          <cell r="E184">
            <v>93</v>
          </cell>
          <cell r="F184">
            <v>93.19</v>
          </cell>
          <cell r="G184">
            <v>92.92</v>
          </cell>
          <cell r="H184">
            <v>29.23</v>
          </cell>
          <cell r="I184">
            <v>550000000</v>
          </cell>
          <cell r="J184">
            <v>7147358</v>
          </cell>
          <cell r="K184">
            <v>664943538.62</v>
          </cell>
          <cell r="L184">
            <v>5902154</v>
          </cell>
          <cell r="M184">
            <v>550018060.69000006</v>
          </cell>
          <cell r="N184">
            <v>120.9</v>
          </cell>
          <cell r="O184">
            <v>10</v>
          </cell>
          <cell r="P184">
            <v>100</v>
          </cell>
          <cell r="Q184">
            <v>50</v>
          </cell>
          <cell r="R184">
            <v>25</v>
          </cell>
          <cell r="S184">
            <v>30</v>
          </cell>
          <cell r="T184" t="str">
            <v>ГКО-3</v>
          </cell>
        </row>
        <row r="185">
          <cell r="A185" t="str">
            <v>KZ8EK2409990</v>
          </cell>
          <cell r="B185" t="str">
            <v>44/n</v>
          </cell>
          <cell r="C185">
            <v>35390</v>
          </cell>
          <cell r="D185">
            <v>35404</v>
          </cell>
          <cell r="E185">
            <v>14</v>
          </cell>
          <cell r="F185">
            <v>99.14</v>
          </cell>
          <cell r="G185">
            <v>99</v>
          </cell>
          <cell r="H185">
            <v>24.29</v>
          </cell>
          <cell r="I185">
            <v>500000000</v>
          </cell>
          <cell r="J185">
            <v>6367000</v>
          </cell>
          <cell r="K185">
            <v>631236010</v>
          </cell>
          <cell r="L185">
            <v>6367000</v>
          </cell>
          <cell r="M185">
            <v>631236010</v>
          </cell>
          <cell r="N185">
            <v>126.2</v>
          </cell>
          <cell r="O185">
            <v>4</v>
          </cell>
          <cell r="P185">
            <v>100</v>
          </cell>
          <cell r="S185">
            <v>60</v>
          </cell>
          <cell r="T185" t="str">
            <v>Ноты-14</v>
          </cell>
        </row>
        <row r="186">
          <cell r="A186" t="str">
            <v>KZ46K2905979</v>
          </cell>
          <cell r="B186" t="str">
            <v>29/6</v>
          </cell>
          <cell r="C186">
            <v>35394</v>
          </cell>
          <cell r="D186">
            <v>35579</v>
          </cell>
          <cell r="E186">
            <v>185</v>
          </cell>
          <cell r="F186">
            <v>84.99</v>
          </cell>
          <cell r="G186">
            <v>84.75</v>
          </cell>
          <cell r="H186">
            <v>35.32</v>
          </cell>
          <cell r="I186">
            <v>650000000</v>
          </cell>
          <cell r="J186">
            <v>15116698</v>
          </cell>
          <cell r="K186">
            <v>1281234612.98</v>
          </cell>
          <cell r="L186">
            <v>7648046</v>
          </cell>
          <cell r="M186">
            <v>649999876.41999996</v>
          </cell>
          <cell r="N186">
            <v>197.1</v>
          </cell>
          <cell r="O186">
            <v>10</v>
          </cell>
          <cell r="P186">
            <v>100</v>
          </cell>
          <cell r="Q186">
            <v>50</v>
          </cell>
          <cell r="R186">
            <v>25</v>
          </cell>
          <cell r="S186">
            <v>30</v>
          </cell>
          <cell r="T186" t="str">
            <v>ГКО-6</v>
          </cell>
        </row>
        <row r="187">
          <cell r="A187" t="str">
            <v>KZ43K2702977</v>
          </cell>
          <cell r="B187" t="str">
            <v>113/3</v>
          </cell>
          <cell r="C187">
            <v>35395</v>
          </cell>
          <cell r="D187">
            <v>35488</v>
          </cell>
          <cell r="E187">
            <v>93</v>
          </cell>
          <cell r="F187">
            <v>93.26</v>
          </cell>
          <cell r="G187">
            <v>92.94</v>
          </cell>
          <cell r="H187">
            <v>28.91</v>
          </cell>
          <cell r="I187">
            <v>550000000</v>
          </cell>
          <cell r="J187">
            <v>6838584</v>
          </cell>
          <cell r="K187">
            <v>637112360.89999998</v>
          </cell>
          <cell r="L187">
            <v>5897805</v>
          </cell>
          <cell r="M187">
            <v>550052155.44000006</v>
          </cell>
          <cell r="N187">
            <v>115.8</v>
          </cell>
          <cell r="O187">
            <v>11</v>
          </cell>
          <cell r="P187">
            <v>100</v>
          </cell>
          <cell r="Q187">
            <v>50</v>
          </cell>
          <cell r="R187">
            <v>25</v>
          </cell>
          <cell r="S187">
            <v>30</v>
          </cell>
          <cell r="T187" t="str">
            <v>ГКО-3</v>
          </cell>
        </row>
        <row r="188">
          <cell r="A188" t="str">
            <v>KZ43L1612993</v>
          </cell>
          <cell r="B188" t="str">
            <v>45/n</v>
          </cell>
          <cell r="C188">
            <v>35396</v>
          </cell>
          <cell r="D188">
            <v>35410</v>
          </cell>
          <cell r="E188">
            <v>14</v>
          </cell>
          <cell r="F188">
            <v>99.16</v>
          </cell>
          <cell r="G188">
            <v>99.11</v>
          </cell>
          <cell r="H188">
            <v>23.72</v>
          </cell>
          <cell r="I188">
            <v>500000000</v>
          </cell>
          <cell r="J188" t="str">
            <v>–</v>
          </cell>
          <cell r="K188" t="str">
            <v>–</v>
          </cell>
          <cell r="L188">
            <v>3030</v>
          </cell>
          <cell r="M188">
            <v>300455.7</v>
          </cell>
          <cell r="N188" t="str">
            <v>н/д</v>
          </cell>
          <cell r="O188">
            <v>1</v>
          </cell>
          <cell r="P188">
            <v>100</v>
          </cell>
          <cell r="Q188">
            <v>135</v>
          </cell>
          <cell r="R188">
            <v>138.25</v>
          </cell>
          <cell r="S188">
            <v>50</v>
          </cell>
          <cell r="T188" t="str">
            <v>Ноты-14</v>
          </cell>
        </row>
        <row r="189">
          <cell r="A189" t="str">
            <v>KZ8EK3009997</v>
          </cell>
          <cell r="B189" t="str">
            <v>46/n</v>
          </cell>
          <cell r="C189">
            <v>35402</v>
          </cell>
          <cell r="D189">
            <v>35433</v>
          </cell>
          <cell r="E189">
            <v>28</v>
          </cell>
          <cell r="F189">
            <v>97.97</v>
          </cell>
          <cell r="G189">
            <v>97.47</v>
          </cell>
          <cell r="H189">
            <v>27.93</v>
          </cell>
          <cell r="I189">
            <v>500000000</v>
          </cell>
          <cell r="J189">
            <v>5191808</v>
          </cell>
          <cell r="K189">
            <v>508383034.19999999</v>
          </cell>
          <cell r="L189">
            <v>4691808</v>
          </cell>
          <cell r="M189">
            <v>459658034.19999999</v>
          </cell>
          <cell r="N189">
            <v>101.7</v>
          </cell>
          <cell r="O189">
            <v>7</v>
          </cell>
          <cell r="P189">
            <v>100</v>
          </cell>
          <cell r="S189">
            <v>60</v>
          </cell>
          <cell r="T189" t="str">
            <v>Ноты-28</v>
          </cell>
        </row>
        <row r="190">
          <cell r="A190" t="str">
            <v>KZ8SK1510996</v>
          </cell>
          <cell r="B190" t="str">
            <v>47/n</v>
          </cell>
          <cell r="C190">
            <v>35405</v>
          </cell>
          <cell r="D190">
            <v>35422</v>
          </cell>
          <cell r="E190">
            <v>14</v>
          </cell>
          <cell r="F190">
            <v>98.85</v>
          </cell>
          <cell r="G190">
            <v>98.66</v>
          </cell>
          <cell r="H190">
            <v>32.57</v>
          </cell>
          <cell r="I190">
            <v>750000000</v>
          </cell>
          <cell r="J190">
            <v>4864160</v>
          </cell>
          <cell r="K190">
            <v>480803037.25999999</v>
          </cell>
          <cell r="L190">
            <v>4864160</v>
          </cell>
          <cell r="M190">
            <v>480803037.25999999</v>
          </cell>
          <cell r="N190">
            <v>64.099999999999994</v>
          </cell>
          <cell r="O190">
            <v>5</v>
          </cell>
          <cell r="P190">
            <v>100</v>
          </cell>
          <cell r="S190">
            <v>60</v>
          </cell>
          <cell r="T190" t="str">
            <v>Ноты-14</v>
          </cell>
        </row>
        <row r="191">
          <cell r="A191" t="str">
            <v>KZ8EK0110996</v>
          </cell>
          <cell r="B191" t="str">
            <v>48/n</v>
          </cell>
          <cell r="C191">
            <v>35409</v>
          </cell>
          <cell r="D191">
            <v>35423</v>
          </cell>
          <cell r="E191">
            <v>14</v>
          </cell>
          <cell r="F191">
            <v>98.86</v>
          </cell>
          <cell r="G191">
            <v>98.82</v>
          </cell>
          <cell r="H191">
            <v>32.29</v>
          </cell>
          <cell r="I191">
            <v>500000000</v>
          </cell>
          <cell r="J191">
            <v>1977212</v>
          </cell>
          <cell r="K191">
            <v>195344202.34</v>
          </cell>
          <cell r="L191">
            <v>991000</v>
          </cell>
          <cell r="M191">
            <v>97968710</v>
          </cell>
          <cell r="N191">
            <v>39.1</v>
          </cell>
          <cell r="O191">
            <v>6</v>
          </cell>
          <cell r="P191">
            <v>100</v>
          </cell>
          <cell r="Q191">
            <v>135</v>
          </cell>
          <cell r="R191">
            <v>140</v>
          </cell>
          <cell r="S191">
            <v>60</v>
          </cell>
          <cell r="T191" t="str">
            <v>Ноты-14</v>
          </cell>
        </row>
        <row r="192">
          <cell r="A192" t="str">
            <v>KZ43L2212991</v>
          </cell>
          <cell r="B192" t="str">
            <v>49/n</v>
          </cell>
          <cell r="C192">
            <v>35412</v>
          </cell>
          <cell r="D192">
            <v>35419</v>
          </cell>
          <cell r="E192">
            <v>7</v>
          </cell>
          <cell r="F192">
            <v>99.54</v>
          </cell>
          <cell r="G192">
            <v>99.26</v>
          </cell>
          <cell r="H192">
            <v>28.04</v>
          </cell>
          <cell r="I192">
            <v>500000000</v>
          </cell>
          <cell r="J192">
            <v>6123999</v>
          </cell>
          <cell r="K192">
            <v>609597886.13</v>
          </cell>
          <cell r="L192">
            <v>6123999</v>
          </cell>
          <cell r="M192">
            <v>609597886.13</v>
          </cell>
          <cell r="N192">
            <v>121.9</v>
          </cell>
          <cell r="O192">
            <v>7</v>
          </cell>
          <cell r="P192">
            <v>100</v>
          </cell>
          <cell r="S192">
            <v>50</v>
          </cell>
          <cell r="T192" t="str">
            <v>Ноты-07</v>
          </cell>
        </row>
        <row r="193">
          <cell r="A193" t="str">
            <v>KZ43L2312999</v>
          </cell>
          <cell r="B193" t="str">
            <v>50/n</v>
          </cell>
          <cell r="C193">
            <v>35418</v>
          </cell>
          <cell r="D193">
            <v>35435</v>
          </cell>
          <cell r="E193">
            <v>17</v>
          </cell>
          <cell r="F193">
            <v>98.79</v>
          </cell>
          <cell r="G193">
            <v>98.33</v>
          </cell>
          <cell r="H193">
            <v>27.86</v>
          </cell>
          <cell r="I193">
            <v>750000000</v>
          </cell>
          <cell r="J193">
            <v>6030984</v>
          </cell>
          <cell r="K193">
            <v>595778242.02999997</v>
          </cell>
          <cell r="L193">
            <v>6030984</v>
          </cell>
          <cell r="M193">
            <v>595778242.02999997</v>
          </cell>
          <cell r="N193">
            <v>79.400000000000006</v>
          </cell>
          <cell r="O193">
            <v>7</v>
          </cell>
          <cell r="P193">
            <v>100</v>
          </cell>
          <cell r="Q193">
            <v>135.5</v>
          </cell>
          <cell r="R193">
            <v>138.25</v>
          </cell>
          <cell r="S193">
            <v>50</v>
          </cell>
          <cell r="T193" t="str">
            <v>Ноты-14</v>
          </cell>
        </row>
        <row r="194">
          <cell r="A194" t="str">
            <v>KZ46K2606973</v>
          </cell>
          <cell r="B194" t="str">
            <v>30/6</v>
          </cell>
          <cell r="C194">
            <v>35422</v>
          </cell>
          <cell r="D194">
            <v>35607</v>
          </cell>
          <cell r="E194">
            <v>185</v>
          </cell>
          <cell r="F194">
            <v>85.43</v>
          </cell>
          <cell r="G194">
            <v>85.14</v>
          </cell>
          <cell r="H194">
            <v>34.11</v>
          </cell>
          <cell r="I194">
            <v>100000000</v>
          </cell>
          <cell r="J194">
            <v>6297850</v>
          </cell>
          <cell r="K194">
            <v>532029653.94</v>
          </cell>
          <cell r="L194">
            <v>1170484</v>
          </cell>
          <cell r="M194">
            <v>100000002.97</v>
          </cell>
          <cell r="N194">
            <v>532</v>
          </cell>
          <cell r="O194">
            <v>7</v>
          </cell>
          <cell r="P194">
            <v>100</v>
          </cell>
          <cell r="Q194">
            <v>50</v>
          </cell>
          <cell r="R194">
            <v>25</v>
          </cell>
          <cell r="S194">
            <v>30</v>
          </cell>
          <cell r="T194" t="str">
            <v>ГКО-6</v>
          </cell>
        </row>
        <row r="195">
          <cell r="A195" t="str">
            <v>KZ43K2703975</v>
          </cell>
          <cell r="B195" t="str">
            <v>114/3</v>
          </cell>
          <cell r="C195">
            <v>35423</v>
          </cell>
          <cell r="D195">
            <v>35516</v>
          </cell>
          <cell r="E195">
            <v>93</v>
          </cell>
          <cell r="F195">
            <v>93.26</v>
          </cell>
          <cell r="G195">
            <v>93</v>
          </cell>
          <cell r="H195">
            <v>28.91</v>
          </cell>
          <cell r="I195">
            <v>50000000</v>
          </cell>
          <cell r="J195">
            <v>2005532</v>
          </cell>
          <cell r="K195">
            <v>185181142.30000001</v>
          </cell>
          <cell r="L195">
            <v>535783</v>
          </cell>
          <cell r="M195">
            <v>49983444.590000004</v>
          </cell>
          <cell r="N195">
            <v>370.4</v>
          </cell>
          <cell r="O195">
            <v>8</v>
          </cell>
          <cell r="P195">
            <v>100</v>
          </cell>
          <cell r="Q195">
            <v>50</v>
          </cell>
          <cell r="R195">
            <v>25</v>
          </cell>
          <cell r="S195">
            <v>30</v>
          </cell>
          <cell r="T195" t="str">
            <v>ГКО-3</v>
          </cell>
        </row>
        <row r="196">
          <cell r="A196" t="str">
            <v>KZ8EK0810991</v>
          </cell>
          <cell r="B196" t="str">
            <v>51/n</v>
          </cell>
          <cell r="C196">
            <v>35423</v>
          </cell>
          <cell r="D196">
            <v>35435</v>
          </cell>
          <cell r="E196">
            <v>12</v>
          </cell>
          <cell r="F196">
            <v>99.25</v>
          </cell>
          <cell r="G196">
            <v>98.87</v>
          </cell>
          <cell r="H196">
            <v>25.01</v>
          </cell>
          <cell r="I196">
            <v>750000000</v>
          </cell>
          <cell r="J196">
            <v>15563309</v>
          </cell>
          <cell r="K196">
            <v>1544400545.5</v>
          </cell>
          <cell r="L196">
            <v>15062413</v>
          </cell>
          <cell r="M196">
            <v>1494906096.4000001</v>
          </cell>
          <cell r="N196">
            <v>205.9</v>
          </cell>
          <cell r="O196">
            <v>9</v>
          </cell>
          <cell r="P196">
            <v>100</v>
          </cell>
          <cell r="S196">
            <v>60</v>
          </cell>
          <cell r="T196" t="str">
            <v>Ноты-07</v>
          </cell>
        </row>
        <row r="197">
          <cell r="A197" t="str">
            <v>KZ43L2912996</v>
          </cell>
          <cell r="B197" t="str">
            <v>53/n</v>
          </cell>
          <cell r="C197">
            <v>35425</v>
          </cell>
          <cell r="D197">
            <v>35439</v>
          </cell>
          <cell r="E197">
            <v>14</v>
          </cell>
          <cell r="F197">
            <v>98.86</v>
          </cell>
          <cell r="G197">
            <v>98.64</v>
          </cell>
          <cell r="H197">
            <v>32.29</v>
          </cell>
          <cell r="I197">
            <v>1000000000</v>
          </cell>
          <cell r="J197">
            <v>12391433</v>
          </cell>
          <cell r="K197">
            <v>1223140129.8</v>
          </cell>
          <cell r="L197">
            <v>7071468</v>
          </cell>
          <cell r="M197">
            <v>699053753.96000004</v>
          </cell>
          <cell r="N197">
            <v>122.3</v>
          </cell>
          <cell r="O197">
            <v>10</v>
          </cell>
          <cell r="P197">
            <v>100</v>
          </cell>
          <cell r="S197">
            <v>50</v>
          </cell>
          <cell r="T197" t="str">
            <v>Ноты-14</v>
          </cell>
        </row>
        <row r="198">
          <cell r="A198" t="str">
            <v>KZ46L3003A05</v>
          </cell>
          <cell r="B198" t="str">
            <v>52/n</v>
          </cell>
          <cell r="C198">
            <v>35429</v>
          </cell>
          <cell r="D198">
            <v>35436</v>
          </cell>
          <cell r="E198">
            <v>7</v>
          </cell>
          <cell r="F198">
            <v>99.56</v>
          </cell>
          <cell r="G198">
            <v>99.41</v>
          </cell>
          <cell r="H198">
            <v>26.81</v>
          </cell>
          <cell r="I198">
            <v>1000000000</v>
          </cell>
          <cell r="J198">
            <v>25882210</v>
          </cell>
          <cell r="K198">
            <v>2575279545.8200002</v>
          </cell>
          <cell r="L198">
            <v>19525150</v>
          </cell>
          <cell r="M198">
            <v>1943847791.48</v>
          </cell>
          <cell r="N198">
            <v>257.5</v>
          </cell>
          <cell r="O198">
            <v>12</v>
          </cell>
          <cell r="P198">
            <v>100</v>
          </cell>
          <cell r="Q198">
            <v>140</v>
          </cell>
          <cell r="R198">
            <v>141.80000000000001</v>
          </cell>
          <cell r="S198">
            <v>50</v>
          </cell>
          <cell r="T198" t="str">
            <v>Ноты-07</v>
          </cell>
        </row>
        <row r="199">
          <cell r="A199" t="str">
            <v>KZ46K1007975</v>
          </cell>
          <cell r="B199" t="str">
            <v>31/6</v>
          </cell>
          <cell r="C199">
            <v>35436</v>
          </cell>
          <cell r="D199">
            <v>35621</v>
          </cell>
          <cell r="E199">
            <v>185</v>
          </cell>
          <cell r="F199">
            <v>86.43</v>
          </cell>
          <cell r="G199">
            <v>85.82</v>
          </cell>
          <cell r="H199">
            <v>31.4</v>
          </cell>
          <cell r="I199">
            <v>500000000</v>
          </cell>
          <cell r="J199">
            <v>25072655</v>
          </cell>
          <cell r="K199">
            <v>2141910190.0799999</v>
          </cell>
          <cell r="L199">
            <v>5785666</v>
          </cell>
          <cell r="M199">
            <v>500000088.26999998</v>
          </cell>
          <cell r="N199">
            <v>428.4</v>
          </cell>
          <cell r="O199">
            <v>13</v>
          </cell>
          <cell r="P199">
            <v>100</v>
          </cell>
          <cell r="Q199">
            <v>50</v>
          </cell>
          <cell r="R199">
            <v>25</v>
          </cell>
          <cell r="S199">
            <v>30</v>
          </cell>
          <cell r="T199" t="str">
            <v>ГКО-6</v>
          </cell>
        </row>
        <row r="200">
          <cell r="A200" t="str">
            <v>KZ43K1004979</v>
          </cell>
          <cell r="B200" t="str">
            <v>115/3</v>
          </cell>
          <cell r="C200">
            <v>35437</v>
          </cell>
          <cell r="D200">
            <v>35530</v>
          </cell>
          <cell r="E200">
            <v>93</v>
          </cell>
          <cell r="F200">
            <v>93.84</v>
          </cell>
          <cell r="G200">
            <v>93.7</v>
          </cell>
          <cell r="H200">
            <v>26.26</v>
          </cell>
          <cell r="I200">
            <v>500000000</v>
          </cell>
          <cell r="J200">
            <v>30739347</v>
          </cell>
          <cell r="K200">
            <v>2871669395.4699998</v>
          </cell>
          <cell r="L200">
            <v>5327555</v>
          </cell>
          <cell r="M200">
            <v>499999905.33999997</v>
          </cell>
          <cell r="N200">
            <v>574.29999999999995</v>
          </cell>
          <cell r="O200">
            <v>14</v>
          </cell>
          <cell r="P200">
            <v>100</v>
          </cell>
          <cell r="Q200">
            <v>50</v>
          </cell>
          <cell r="R200">
            <v>25</v>
          </cell>
          <cell r="S200">
            <v>30</v>
          </cell>
          <cell r="T200" t="str">
            <v>ГКО-3</v>
          </cell>
        </row>
        <row r="201">
          <cell r="A201" t="str">
            <v>KZ8LK2210997</v>
          </cell>
          <cell r="B201" t="str">
            <v>54/n</v>
          </cell>
          <cell r="C201">
            <v>35438</v>
          </cell>
          <cell r="D201">
            <v>35452</v>
          </cell>
          <cell r="E201">
            <v>14</v>
          </cell>
          <cell r="F201">
            <v>99.17</v>
          </cell>
          <cell r="G201">
            <v>98.97</v>
          </cell>
          <cell r="H201">
            <v>23.43</v>
          </cell>
          <cell r="I201">
            <v>2000000000</v>
          </cell>
          <cell r="J201">
            <v>44699925</v>
          </cell>
          <cell r="K201">
            <v>4425283354.6599998</v>
          </cell>
          <cell r="L201">
            <v>24766051</v>
          </cell>
          <cell r="M201">
            <v>2456044987.9000001</v>
          </cell>
          <cell r="N201">
            <v>221.3</v>
          </cell>
          <cell r="O201">
            <v>12</v>
          </cell>
          <cell r="P201">
            <v>100</v>
          </cell>
          <cell r="Q201">
            <v>140</v>
          </cell>
          <cell r="R201">
            <v>141</v>
          </cell>
          <cell r="S201">
            <v>60</v>
          </cell>
          <cell r="T201" t="str">
            <v>Ноты-14</v>
          </cell>
        </row>
        <row r="202">
          <cell r="A202" t="str">
            <v>KZ43L0601A00</v>
          </cell>
          <cell r="B202" t="str">
            <v>55/n</v>
          </cell>
          <cell r="C202">
            <v>35439</v>
          </cell>
          <cell r="D202">
            <v>35446</v>
          </cell>
          <cell r="E202">
            <v>7</v>
          </cell>
          <cell r="F202">
            <v>99.58</v>
          </cell>
          <cell r="G202">
            <v>99.5</v>
          </cell>
          <cell r="H202">
            <v>25.59</v>
          </cell>
          <cell r="I202">
            <v>2000000000</v>
          </cell>
          <cell r="J202">
            <v>29200589</v>
          </cell>
          <cell r="K202">
            <v>2906202552.5799999</v>
          </cell>
          <cell r="L202">
            <v>20085056</v>
          </cell>
          <cell r="M202">
            <v>2000000118.8900001</v>
          </cell>
          <cell r="N202">
            <v>145.30000000000001</v>
          </cell>
          <cell r="O202">
            <v>11</v>
          </cell>
          <cell r="P202">
            <v>100</v>
          </cell>
          <cell r="S202">
            <v>50</v>
          </cell>
          <cell r="T202" t="str">
            <v>Ноты-07</v>
          </cell>
        </row>
        <row r="203">
          <cell r="A203" t="str">
            <v>KZ4CK1501980</v>
          </cell>
          <cell r="B203" t="str">
            <v>6/12</v>
          </cell>
          <cell r="C203">
            <v>35443</v>
          </cell>
          <cell r="D203">
            <v>35810</v>
          </cell>
          <cell r="E203">
            <v>367</v>
          </cell>
          <cell r="F203">
            <v>73.88</v>
          </cell>
          <cell r="G203">
            <v>73.53</v>
          </cell>
          <cell r="H203">
            <v>35.35</v>
          </cell>
          <cell r="I203">
            <v>200000000</v>
          </cell>
          <cell r="J203">
            <v>12981693</v>
          </cell>
          <cell r="K203">
            <v>945524344.77999997</v>
          </cell>
          <cell r="L203">
            <v>2707004</v>
          </cell>
          <cell r="M203">
            <v>199999963.91999999</v>
          </cell>
          <cell r="N203">
            <v>472.8</v>
          </cell>
          <cell r="O203">
            <v>10</v>
          </cell>
          <cell r="P203">
            <v>100</v>
          </cell>
          <cell r="Q203">
            <v>80</v>
          </cell>
          <cell r="R203">
            <v>25</v>
          </cell>
          <cell r="S203">
            <v>30</v>
          </cell>
          <cell r="T203" t="str">
            <v>ГКО-12</v>
          </cell>
        </row>
        <row r="204">
          <cell r="A204" t="str">
            <v>KZ43K1704974</v>
          </cell>
          <cell r="B204" t="str">
            <v>116/3</v>
          </cell>
          <cell r="C204">
            <v>35444</v>
          </cell>
          <cell r="D204">
            <v>35537</v>
          </cell>
          <cell r="E204">
            <v>93</v>
          </cell>
          <cell r="F204">
            <v>94.01</v>
          </cell>
          <cell r="G204">
            <v>93.84</v>
          </cell>
          <cell r="H204">
            <v>25.49</v>
          </cell>
          <cell r="I204">
            <v>500000000</v>
          </cell>
          <cell r="J204">
            <v>16229795</v>
          </cell>
          <cell r="K204">
            <v>1518900961.0799999</v>
          </cell>
          <cell r="L204">
            <v>5318480</v>
          </cell>
          <cell r="M204">
            <v>500000088.64999998</v>
          </cell>
          <cell r="N204">
            <v>303.8</v>
          </cell>
          <cell r="O204">
            <v>13</v>
          </cell>
          <cell r="P204">
            <v>100</v>
          </cell>
          <cell r="Q204">
            <v>50</v>
          </cell>
          <cell r="R204">
            <v>25</v>
          </cell>
          <cell r="S204">
            <v>30</v>
          </cell>
          <cell r="T204" t="str">
            <v>ГКО-3</v>
          </cell>
        </row>
        <row r="205">
          <cell r="A205" t="str">
            <v>KZ8EK2210992</v>
          </cell>
          <cell r="B205" t="str">
            <v>56/n</v>
          </cell>
          <cell r="C205">
            <v>35446</v>
          </cell>
          <cell r="D205">
            <v>35453</v>
          </cell>
          <cell r="E205">
            <v>7</v>
          </cell>
          <cell r="F205">
            <v>99.57</v>
          </cell>
          <cell r="G205">
            <v>99.12</v>
          </cell>
          <cell r="H205">
            <v>26.2</v>
          </cell>
          <cell r="I205">
            <v>2000000000</v>
          </cell>
          <cell r="J205">
            <v>17056159</v>
          </cell>
          <cell r="K205">
            <v>1698292982.5799999</v>
          </cell>
          <cell r="L205">
            <v>17056159</v>
          </cell>
          <cell r="M205">
            <v>1698292982.5799999</v>
          </cell>
          <cell r="N205">
            <v>84.9</v>
          </cell>
          <cell r="O205">
            <v>10</v>
          </cell>
          <cell r="P205">
            <v>100</v>
          </cell>
          <cell r="S205">
            <v>60</v>
          </cell>
          <cell r="T205" t="str">
            <v>Ноты-07</v>
          </cell>
        </row>
        <row r="206">
          <cell r="A206" t="str">
            <v>KZ46K2407976</v>
          </cell>
          <cell r="B206" t="str">
            <v>32/6</v>
          </cell>
          <cell r="C206">
            <v>35450</v>
          </cell>
          <cell r="D206">
            <v>35635</v>
          </cell>
          <cell r="E206">
            <v>185</v>
          </cell>
          <cell r="F206">
            <v>86.65</v>
          </cell>
          <cell r="G206">
            <v>86.18</v>
          </cell>
          <cell r="H206">
            <v>30.81</v>
          </cell>
          <cell r="I206">
            <v>600000000</v>
          </cell>
          <cell r="J206">
            <v>16099452</v>
          </cell>
          <cell r="K206">
            <v>1380382274.3</v>
          </cell>
          <cell r="L206">
            <v>6924372</v>
          </cell>
          <cell r="M206">
            <v>600000000.69000006</v>
          </cell>
          <cell r="N206">
            <v>230.1</v>
          </cell>
          <cell r="O206">
            <v>10</v>
          </cell>
          <cell r="P206">
            <v>100</v>
          </cell>
          <cell r="Q206">
            <v>50</v>
          </cell>
          <cell r="R206">
            <v>25</v>
          </cell>
          <cell r="S206">
            <v>30</v>
          </cell>
          <cell r="T206" t="str">
            <v>ГКО-6</v>
          </cell>
        </row>
        <row r="207">
          <cell r="A207" t="str">
            <v>KZ43K2404970</v>
          </cell>
          <cell r="B207" t="str">
            <v>117/3</v>
          </cell>
          <cell r="C207">
            <v>35451</v>
          </cell>
          <cell r="D207">
            <v>35544</v>
          </cell>
          <cell r="E207">
            <v>93</v>
          </cell>
          <cell r="F207">
            <v>94.13</v>
          </cell>
          <cell r="G207">
            <v>93.95</v>
          </cell>
          <cell r="H207">
            <v>24.94</v>
          </cell>
          <cell r="I207">
            <v>580000000</v>
          </cell>
          <cell r="J207">
            <v>13859117</v>
          </cell>
          <cell r="K207">
            <v>1297583248.97</v>
          </cell>
          <cell r="L207">
            <v>6161466</v>
          </cell>
          <cell r="M207">
            <v>580000035.36000001</v>
          </cell>
          <cell r="N207">
            <v>223.7</v>
          </cell>
          <cell r="O207">
            <v>9</v>
          </cell>
          <cell r="P207">
            <v>100</v>
          </cell>
          <cell r="Q207">
            <v>50</v>
          </cell>
          <cell r="R207">
            <v>15</v>
          </cell>
          <cell r="S207">
            <v>30</v>
          </cell>
          <cell r="T207" t="str">
            <v>ГКО-3</v>
          </cell>
        </row>
        <row r="208">
          <cell r="A208" t="str">
            <v>KZ87K3001970</v>
          </cell>
          <cell r="B208" t="str">
            <v>57/n</v>
          </cell>
          <cell r="C208">
            <v>35453</v>
          </cell>
          <cell r="D208">
            <v>35460</v>
          </cell>
          <cell r="E208">
            <v>7</v>
          </cell>
          <cell r="F208">
            <v>99.57</v>
          </cell>
          <cell r="G208">
            <v>99.43</v>
          </cell>
          <cell r="H208">
            <v>26.2</v>
          </cell>
          <cell r="I208">
            <v>2000000000</v>
          </cell>
          <cell r="J208">
            <v>29975863</v>
          </cell>
          <cell r="K208">
            <v>2983216359.1300001</v>
          </cell>
          <cell r="L208">
            <v>23830853</v>
          </cell>
          <cell r="M208">
            <v>2372737707.4099998</v>
          </cell>
          <cell r="N208">
            <v>149.19999999999999</v>
          </cell>
          <cell r="O208">
            <v>13</v>
          </cell>
          <cell r="P208">
            <v>100</v>
          </cell>
          <cell r="Q208">
            <v>141</v>
          </cell>
          <cell r="R208">
            <v>142.4</v>
          </cell>
          <cell r="S208">
            <v>50</v>
          </cell>
          <cell r="T208" t="str">
            <v>Ноты-07</v>
          </cell>
        </row>
        <row r="209">
          <cell r="A209" t="str">
            <v>KZ8EK1102976</v>
          </cell>
          <cell r="B209" t="str">
            <v>58/n</v>
          </cell>
          <cell r="C209">
            <v>35457</v>
          </cell>
          <cell r="D209">
            <v>35472</v>
          </cell>
          <cell r="E209">
            <v>14</v>
          </cell>
          <cell r="F209">
            <v>99.04</v>
          </cell>
          <cell r="G209">
            <v>98.51</v>
          </cell>
          <cell r="H209">
            <v>27.14</v>
          </cell>
          <cell r="I209">
            <v>2000000000</v>
          </cell>
          <cell r="J209">
            <v>14509622</v>
          </cell>
          <cell r="K209">
            <v>1437098551.8099999</v>
          </cell>
          <cell r="L209">
            <v>14509622</v>
          </cell>
          <cell r="M209">
            <v>1437098551.8099999</v>
          </cell>
          <cell r="N209">
            <v>71.900000000000006</v>
          </cell>
          <cell r="O209">
            <v>10</v>
          </cell>
          <cell r="P209">
            <v>100</v>
          </cell>
          <cell r="S209">
            <v>60</v>
          </cell>
          <cell r="T209" t="str">
            <v>Ноты-14</v>
          </cell>
        </row>
        <row r="210">
          <cell r="A210" t="str">
            <v>KZ43K0105975</v>
          </cell>
          <cell r="B210" t="str">
            <v>118/3</v>
          </cell>
          <cell r="C210">
            <v>35458</v>
          </cell>
          <cell r="D210">
            <v>35551</v>
          </cell>
          <cell r="E210">
            <v>93</v>
          </cell>
          <cell r="F210">
            <v>94.03</v>
          </cell>
          <cell r="G210">
            <v>93.45</v>
          </cell>
          <cell r="H210">
            <v>25.4</v>
          </cell>
          <cell r="I210">
            <v>600000000</v>
          </cell>
          <cell r="J210">
            <v>11787446</v>
          </cell>
          <cell r="K210">
            <v>1105026975.6300001</v>
          </cell>
          <cell r="L210">
            <v>6382240</v>
          </cell>
          <cell r="M210">
            <v>599909425.07000005</v>
          </cell>
          <cell r="N210">
            <v>184.2</v>
          </cell>
          <cell r="O210">
            <v>11</v>
          </cell>
          <cell r="P210">
            <v>100</v>
          </cell>
          <cell r="Q210">
            <v>50</v>
          </cell>
          <cell r="R210">
            <v>15</v>
          </cell>
          <cell r="S210">
            <v>30</v>
          </cell>
          <cell r="T210" t="str">
            <v>ГКО-3</v>
          </cell>
        </row>
        <row r="211">
          <cell r="A211" t="str">
            <v>KZ87K0702976</v>
          </cell>
          <cell r="B211" t="str">
            <v>59/n</v>
          </cell>
          <cell r="C211">
            <v>35460</v>
          </cell>
          <cell r="D211">
            <v>35468</v>
          </cell>
          <cell r="E211">
            <v>7</v>
          </cell>
          <cell r="F211">
            <v>99.5</v>
          </cell>
          <cell r="G211">
            <v>98.98</v>
          </cell>
          <cell r="H211">
            <v>30.49</v>
          </cell>
          <cell r="I211">
            <v>2000000000</v>
          </cell>
          <cell r="J211">
            <v>19797346</v>
          </cell>
          <cell r="K211">
            <v>1969850855.6600001</v>
          </cell>
          <cell r="L211">
            <v>19797346</v>
          </cell>
          <cell r="M211">
            <v>1969850855.6600001</v>
          </cell>
          <cell r="N211">
            <v>98.5</v>
          </cell>
          <cell r="O211">
            <v>12</v>
          </cell>
          <cell r="P211">
            <v>100</v>
          </cell>
          <cell r="Q211">
            <v>141</v>
          </cell>
          <cell r="R211">
            <v>140.4</v>
          </cell>
          <cell r="S211">
            <v>60</v>
          </cell>
          <cell r="T211" t="str">
            <v>Ноты-07</v>
          </cell>
        </row>
        <row r="212">
          <cell r="A212" t="str">
            <v>KZ46K0708979</v>
          </cell>
          <cell r="B212" t="str">
            <v>33/6</v>
          </cell>
          <cell r="C212">
            <v>35464</v>
          </cell>
          <cell r="D212">
            <v>35649</v>
          </cell>
          <cell r="E212">
            <v>185</v>
          </cell>
          <cell r="F212">
            <v>86.81</v>
          </cell>
          <cell r="G212">
            <v>86.6</v>
          </cell>
          <cell r="H212">
            <v>30.39</v>
          </cell>
          <cell r="I212">
            <v>570000000</v>
          </cell>
          <cell r="J212">
            <v>21007292</v>
          </cell>
          <cell r="K212">
            <v>1805280910.3</v>
          </cell>
          <cell r="L212">
            <v>6565982</v>
          </cell>
          <cell r="M212">
            <v>569999969.79999995</v>
          </cell>
          <cell r="N212">
            <v>316.7</v>
          </cell>
          <cell r="O212">
            <v>12</v>
          </cell>
          <cell r="P212">
            <v>100</v>
          </cell>
          <cell r="Q212">
            <v>50</v>
          </cell>
          <cell r="R212">
            <v>30</v>
          </cell>
          <cell r="S212">
            <v>30</v>
          </cell>
          <cell r="T212" t="str">
            <v>ГКО-6</v>
          </cell>
        </row>
        <row r="213">
          <cell r="A213" t="str">
            <v>KZ43K0805970</v>
          </cell>
          <cell r="B213" t="str">
            <v>119/3</v>
          </cell>
          <cell r="C213">
            <v>35465</v>
          </cell>
          <cell r="D213">
            <v>35558</v>
          </cell>
          <cell r="E213">
            <v>93</v>
          </cell>
          <cell r="F213">
            <v>94.07</v>
          </cell>
          <cell r="G213">
            <v>93.9</v>
          </cell>
          <cell r="H213">
            <v>25.22</v>
          </cell>
          <cell r="I213">
            <v>620000000</v>
          </cell>
          <cell r="J213">
            <v>17348382</v>
          </cell>
          <cell r="K213">
            <v>1626281702</v>
          </cell>
          <cell r="L213">
            <v>6590419</v>
          </cell>
          <cell r="M213">
            <v>620025850.13999999</v>
          </cell>
          <cell r="N213">
            <v>262.3</v>
          </cell>
          <cell r="O213">
            <v>8</v>
          </cell>
          <cell r="P213">
            <v>100</v>
          </cell>
          <cell r="Q213">
            <v>50</v>
          </cell>
          <cell r="R213">
            <v>15</v>
          </cell>
          <cell r="S213">
            <v>30</v>
          </cell>
          <cell r="T213" t="str">
            <v>ГКО-3</v>
          </cell>
        </row>
        <row r="214">
          <cell r="A214" t="str">
            <v>KZ87K1402972</v>
          </cell>
          <cell r="B214" t="str">
            <v>60/n</v>
          </cell>
          <cell r="C214">
            <v>35467</v>
          </cell>
          <cell r="D214">
            <v>35475</v>
          </cell>
          <cell r="E214">
            <v>7</v>
          </cell>
          <cell r="F214">
            <v>99.5</v>
          </cell>
          <cell r="G214">
            <v>99.38</v>
          </cell>
          <cell r="H214">
            <v>30.49</v>
          </cell>
          <cell r="I214">
            <v>2000000000</v>
          </cell>
          <cell r="J214">
            <v>14586953</v>
          </cell>
          <cell r="K214">
            <v>1448840082.49</v>
          </cell>
          <cell r="L214">
            <v>6858820</v>
          </cell>
          <cell r="M214">
            <v>682424271.23000002</v>
          </cell>
          <cell r="N214">
            <v>72.400000000000006</v>
          </cell>
          <cell r="O214">
            <v>12</v>
          </cell>
          <cell r="P214">
            <v>100</v>
          </cell>
          <cell r="S214">
            <v>60</v>
          </cell>
          <cell r="T214" t="str">
            <v>Ноты-07</v>
          </cell>
        </row>
        <row r="215">
          <cell r="A215" t="str">
            <v>KZ4CK1202985</v>
          </cell>
          <cell r="B215" t="str">
            <v>7/12</v>
          </cell>
          <cell r="C215">
            <v>35471</v>
          </cell>
          <cell r="D215">
            <v>35838</v>
          </cell>
          <cell r="E215">
            <v>367</v>
          </cell>
          <cell r="F215">
            <v>76.239999999999995</v>
          </cell>
          <cell r="G215">
            <v>75.59</v>
          </cell>
          <cell r="H215">
            <v>31.16</v>
          </cell>
          <cell r="I215">
            <v>250000000</v>
          </cell>
          <cell r="J215">
            <v>20128140</v>
          </cell>
          <cell r="K215">
            <v>1498401681.6500001</v>
          </cell>
          <cell r="L215">
            <v>3277100</v>
          </cell>
          <cell r="M215">
            <v>250000048.80000001</v>
          </cell>
          <cell r="N215">
            <v>599.4</v>
          </cell>
          <cell r="O215">
            <v>9</v>
          </cell>
          <cell r="P215">
            <v>100</v>
          </cell>
          <cell r="Q215">
            <v>80</v>
          </cell>
          <cell r="R215">
            <v>30</v>
          </cell>
          <cell r="S215">
            <v>30</v>
          </cell>
          <cell r="T215" t="str">
            <v>ГКО-12</v>
          </cell>
        </row>
        <row r="216">
          <cell r="A216" t="str">
            <v>KZ87K1802973</v>
          </cell>
          <cell r="B216" t="str">
            <v>61/n</v>
          </cell>
          <cell r="C216">
            <v>35471</v>
          </cell>
          <cell r="D216">
            <v>35479</v>
          </cell>
          <cell r="E216">
            <v>7</v>
          </cell>
          <cell r="F216">
            <v>99.53</v>
          </cell>
          <cell r="G216">
            <v>99.23</v>
          </cell>
          <cell r="H216">
            <v>28.65</v>
          </cell>
          <cell r="I216">
            <v>1000000000</v>
          </cell>
          <cell r="J216">
            <v>16555305</v>
          </cell>
          <cell r="K216">
            <v>1647170395.45</v>
          </cell>
          <cell r="L216">
            <v>15375305</v>
          </cell>
          <cell r="M216">
            <v>1530233595.45</v>
          </cell>
          <cell r="N216">
            <v>164.7</v>
          </cell>
          <cell r="O216">
            <v>12</v>
          </cell>
          <cell r="P216">
            <v>100</v>
          </cell>
          <cell r="Q216">
            <v>141</v>
          </cell>
          <cell r="R216">
            <v>140.4</v>
          </cell>
          <cell r="S216">
            <v>60</v>
          </cell>
          <cell r="T216" t="str">
            <v>Ноты-07</v>
          </cell>
        </row>
        <row r="217">
          <cell r="A217" t="str">
            <v>KZ43K1505975</v>
          </cell>
          <cell r="B217" t="str">
            <v>120/3</v>
          </cell>
          <cell r="C217">
            <v>35472</v>
          </cell>
          <cell r="D217">
            <v>35565</v>
          </cell>
          <cell r="E217">
            <v>93</v>
          </cell>
          <cell r="F217">
            <v>94.33</v>
          </cell>
          <cell r="G217">
            <v>94.22</v>
          </cell>
          <cell r="H217">
            <v>24.04</v>
          </cell>
          <cell r="I217">
            <v>620000000</v>
          </cell>
          <cell r="J217">
            <v>19145581</v>
          </cell>
          <cell r="K217">
            <v>1798822967.8299999</v>
          </cell>
          <cell r="L217">
            <v>6571865</v>
          </cell>
          <cell r="M217">
            <v>619973980.83000004</v>
          </cell>
          <cell r="N217">
            <v>290.10000000000002</v>
          </cell>
          <cell r="O217">
            <v>8</v>
          </cell>
          <cell r="P217">
            <v>100</v>
          </cell>
          <cell r="Q217">
            <v>50</v>
          </cell>
          <cell r="R217">
            <v>15</v>
          </cell>
          <cell r="S217">
            <v>30</v>
          </cell>
          <cell r="T217" t="str">
            <v>ГКО-3</v>
          </cell>
        </row>
        <row r="218">
          <cell r="A218" t="str">
            <v>KZ87K2102977</v>
          </cell>
          <cell r="B218" t="str">
            <v>62/n</v>
          </cell>
          <cell r="C218">
            <v>35474</v>
          </cell>
          <cell r="D218">
            <v>35482</v>
          </cell>
          <cell r="E218">
            <v>7</v>
          </cell>
          <cell r="F218">
            <v>99.49</v>
          </cell>
          <cell r="G218">
            <v>99.44</v>
          </cell>
          <cell r="H218">
            <v>31.1</v>
          </cell>
          <cell r="I218">
            <v>1000000000</v>
          </cell>
          <cell r="J218">
            <v>10983483</v>
          </cell>
          <cell r="K218">
            <v>1091761892.4100001</v>
          </cell>
          <cell r="L218">
            <v>4960808</v>
          </cell>
          <cell r="M218">
            <v>493548606.30000001</v>
          </cell>
          <cell r="N218">
            <v>109.2</v>
          </cell>
          <cell r="O218">
            <v>9</v>
          </cell>
          <cell r="P218">
            <v>100</v>
          </cell>
          <cell r="S218">
            <v>60</v>
          </cell>
          <cell r="T218" t="str">
            <v>Ноты-07</v>
          </cell>
        </row>
        <row r="219">
          <cell r="A219" t="str">
            <v>KZ46K2108970</v>
          </cell>
          <cell r="B219" t="str">
            <v>34/6</v>
          </cell>
          <cell r="C219">
            <v>35478</v>
          </cell>
          <cell r="D219">
            <v>35663</v>
          </cell>
          <cell r="E219">
            <v>185</v>
          </cell>
          <cell r="F219">
            <v>87.81</v>
          </cell>
          <cell r="G219">
            <v>87.72</v>
          </cell>
          <cell r="H219">
            <v>27.76</v>
          </cell>
          <cell r="I219">
            <v>650000000</v>
          </cell>
          <cell r="J219">
            <v>30784298</v>
          </cell>
          <cell r="K219">
            <v>2686074488.6399999</v>
          </cell>
          <cell r="L219">
            <v>7402309</v>
          </cell>
          <cell r="M219">
            <v>649999996.92999995</v>
          </cell>
          <cell r="N219">
            <v>413.2</v>
          </cell>
          <cell r="O219">
            <v>10</v>
          </cell>
          <cell r="P219">
            <v>100</v>
          </cell>
          <cell r="Q219">
            <v>50</v>
          </cell>
          <cell r="R219">
            <v>30</v>
          </cell>
          <cell r="S219">
            <v>30</v>
          </cell>
          <cell r="T219" t="str">
            <v>ГКО-6</v>
          </cell>
        </row>
        <row r="220">
          <cell r="A220" t="str">
            <v>KZ43K2205971</v>
          </cell>
          <cell r="B220" t="str">
            <v>121/3</v>
          </cell>
          <cell r="C220">
            <v>35479</v>
          </cell>
          <cell r="D220">
            <v>35572</v>
          </cell>
          <cell r="E220">
            <v>93</v>
          </cell>
          <cell r="F220">
            <v>94.55</v>
          </cell>
          <cell r="G220">
            <v>94.38</v>
          </cell>
          <cell r="H220">
            <v>23.06</v>
          </cell>
          <cell r="I220">
            <v>650000000</v>
          </cell>
          <cell r="J220">
            <v>19402580</v>
          </cell>
          <cell r="K220">
            <v>1827519100.04</v>
          </cell>
          <cell r="L220">
            <v>6874031</v>
          </cell>
          <cell r="M220">
            <v>649940780.29999995</v>
          </cell>
          <cell r="N220">
            <v>281.2</v>
          </cell>
          <cell r="O220">
            <v>10</v>
          </cell>
          <cell r="P220">
            <v>100</v>
          </cell>
          <cell r="Q220">
            <v>50</v>
          </cell>
          <cell r="R220">
            <v>15</v>
          </cell>
          <cell r="S220">
            <v>30</v>
          </cell>
          <cell r="T220" t="str">
            <v>ГКО-3</v>
          </cell>
        </row>
        <row r="221">
          <cell r="A221" t="str">
            <v>KZ8SK2003975</v>
          </cell>
          <cell r="B221" t="str">
            <v>63/n</v>
          </cell>
          <cell r="C221">
            <v>35480</v>
          </cell>
          <cell r="D221">
            <v>35509</v>
          </cell>
          <cell r="E221">
            <v>28</v>
          </cell>
          <cell r="F221">
            <v>97.76</v>
          </cell>
          <cell r="G221">
            <v>96.54</v>
          </cell>
          <cell r="H221">
            <v>30.89</v>
          </cell>
          <cell r="I221">
            <v>1000000000</v>
          </cell>
          <cell r="J221">
            <v>9181874</v>
          </cell>
          <cell r="K221">
            <v>896596265.55999994</v>
          </cell>
          <cell r="L221">
            <v>8497634</v>
          </cell>
          <cell r="M221">
            <v>830689749.75999999</v>
          </cell>
          <cell r="N221">
            <v>89.7</v>
          </cell>
          <cell r="O221">
            <v>8</v>
          </cell>
          <cell r="P221">
            <v>100</v>
          </cell>
          <cell r="S221">
            <v>50</v>
          </cell>
          <cell r="T221" t="str">
            <v>Ноты-28</v>
          </cell>
        </row>
        <row r="222">
          <cell r="A222" t="str">
            <v>KZ8EK0703972</v>
          </cell>
          <cell r="B222" t="str">
            <v>64/n</v>
          </cell>
          <cell r="C222">
            <v>35481</v>
          </cell>
          <cell r="D222">
            <v>35496</v>
          </cell>
          <cell r="E222">
            <v>14</v>
          </cell>
          <cell r="F222">
            <v>98.86</v>
          </cell>
          <cell r="G222">
            <v>98.31</v>
          </cell>
          <cell r="H222">
            <v>32.29</v>
          </cell>
          <cell r="I222">
            <v>1000000000</v>
          </cell>
          <cell r="J222">
            <v>12746771</v>
          </cell>
          <cell r="K222">
            <v>1259438645.29</v>
          </cell>
          <cell r="L222">
            <v>11688706</v>
          </cell>
          <cell r="M222">
            <v>1155512634.99</v>
          </cell>
          <cell r="N222">
            <v>125.9</v>
          </cell>
          <cell r="O222">
            <v>10</v>
          </cell>
          <cell r="P222">
            <v>100</v>
          </cell>
          <cell r="Q222">
            <v>140.4</v>
          </cell>
          <cell r="R222">
            <v>142.1</v>
          </cell>
          <cell r="S222">
            <v>50</v>
          </cell>
          <cell r="T222" t="str">
            <v>Ноты-14</v>
          </cell>
        </row>
        <row r="223">
          <cell r="A223" t="str">
            <v>KZ43K2905976</v>
          </cell>
          <cell r="B223" t="str">
            <v>122/3</v>
          </cell>
          <cell r="C223">
            <v>35486</v>
          </cell>
          <cell r="D223">
            <v>35579</v>
          </cell>
          <cell r="E223">
            <v>93</v>
          </cell>
          <cell r="F223">
            <v>94.26</v>
          </cell>
          <cell r="G223">
            <v>93.4</v>
          </cell>
          <cell r="H223">
            <v>24.36</v>
          </cell>
          <cell r="I223">
            <v>650000000</v>
          </cell>
          <cell r="J223">
            <v>17635395</v>
          </cell>
          <cell r="K223">
            <v>1659848743.0999999</v>
          </cell>
          <cell r="L223">
            <v>6902522</v>
          </cell>
          <cell r="M223">
            <v>649782088.78999996</v>
          </cell>
          <cell r="N223">
            <v>255.4</v>
          </cell>
          <cell r="O223">
            <v>6</v>
          </cell>
          <cell r="P223">
            <v>100</v>
          </cell>
          <cell r="Q223">
            <v>30</v>
          </cell>
          <cell r="R223">
            <v>15</v>
          </cell>
          <cell r="S223">
            <v>30</v>
          </cell>
          <cell r="T223" t="str">
            <v>ГКО-3</v>
          </cell>
        </row>
        <row r="224">
          <cell r="A224" t="str">
            <v>KZ8SK2703970</v>
          </cell>
          <cell r="B224" t="str">
            <v>65/n</v>
          </cell>
          <cell r="C224">
            <v>35487</v>
          </cell>
          <cell r="D224">
            <v>35516</v>
          </cell>
          <cell r="E224">
            <v>28</v>
          </cell>
          <cell r="F224">
            <v>97.76</v>
          </cell>
          <cell r="G224">
            <v>96.82</v>
          </cell>
          <cell r="H224">
            <v>30.89</v>
          </cell>
          <cell r="I224">
            <v>500000000</v>
          </cell>
          <cell r="J224">
            <v>9770081</v>
          </cell>
          <cell r="K224">
            <v>953882808.69000006</v>
          </cell>
          <cell r="L224">
            <v>8723099</v>
          </cell>
          <cell r="M224">
            <v>852739832.92999995</v>
          </cell>
          <cell r="N224">
            <v>190.8</v>
          </cell>
          <cell r="O224">
            <v>9</v>
          </cell>
          <cell r="P224">
            <v>100</v>
          </cell>
          <cell r="S224">
            <v>60</v>
          </cell>
          <cell r="T224" t="str">
            <v>Ноты-28</v>
          </cell>
        </row>
        <row r="225">
          <cell r="A225" t="str">
            <v>KZ8EK1403978</v>
          </cell>
          <cell r="B225" t="str">
            <v>66/n</v>
          </cell>
          <cell r="C225">
            <v>35488</v>
          </cell>
          <cell r="D225">
            <v>35503</v>
          </cell>
          <cell r="E225">
            <v>14</v>
          </cell>
          <cell r="F225">
            <v>98.87</v>
          </cell>
          <cell r="G225">
            <v>98.5</v>
          </cell>
          <cell r="H225">
            <v>32</v>
          </cell>
          <cell r="I225">
            <v>500000000</v>
          </cell>
          <cell r="J225">
            <v>7002948</v>
          </cell>
          <cell r="K225">
            <v>691956519.63999999</v>
          </cell>
          <cell r="L225">
            <v>6114303</v>
          </cell>
          <cell r="M225">
            <v>604494815.03999996</v>
          </cell>
          <cell r="N225">
            <v>138.4</v>
          </cell>
          <cell r="O225">
            <v>9</v>
          </cell>
          <cell r="P225">
            <v>100</v>
          </cell>
          <cell r="Q225">
            <v>140.4</v>
          </cell>
          <cell r="R225">
            <v>138.19999999999999</v>
          </cell>
          <cell r="S225">
            <v>60</v>
          </cell>
          <cell r="T225" t="str">
            <v>Ноты-14</v>
          </cell>
        </row>
        <row r="226">
          <cell r="A226" t="str">
            <v>KZ46K0409974</v>
          </cell>
          <cell r="B226" t="str">
            <v>35/6</v>
          </cell>
          <cell r="C226">
            <v>35492</v>
          </cell>
          <cell r="D226">
            <v>35677</v>
          </cell>
          <cell r="E226">
            <v>185</v>
          </cell>
          <cell r="F226">
            <v>88.39</v>
          </cell>
          <cell r="G226">
            <v>88.11</v>
          </cell>
          <cell r="H226">
            <v>26.27</v>
          </cell>
          <cell r="I226">
            <v>670000000</v>
          </cell>
          <cell r="J226">
            <v>37966779</v>
          </cell>
          <cell r="K226">
            <v>3328118305.5100002</v>
          </cell>
          <cell r="L226">
            <v>7598322</v>
          </cell>
          <cell r="M226">
            <v>671103190.35000002</v>
          </cell>
          <cell r="N226">
            <v>496.7</v>
          </cell>
          <cell r="O226">
            <v>10</v>
          </cell>
          <cell r="P226">
            <v>100</v>
          </cell>
          <cell r="Q226">
            <v>30</v>
          </cell>
          <cell r="R226">
            <v>30</v>
          </cell>
          <cell r="S226">
            <v>30</v>
          </cell>
          <cell r="T226" t="str">
            <v>ГКО-6</v>
          </cell>
        </row>
        <row r="227">
          <cell r="A227" t="str">
            <v>KZ43K0506974</v>
          </cell>
          <cell r="B227" t="str">
            <v>123/3</v>
          </cell>
          <cell r="C227">
            <v>35493</v>
          </cell>
          <cell r="D227">
            <v>35586</v>
          </cell>
          <cell r="E227">
            <v>93</v>
          </cell>
          <cell r="F227">
            <v>94.83</v>
          </cell>
          <cell r="G227">
            <v>94.69</v>
          </cell>
          <cell r="H227">
            <v>21.81</v>
          </cell>
          <cell r="I227">
            <v>650000000</v>
          </cell>
          <cell r="J227">
            <v>51840378</v>
          </cell>
          <cell r="K227">
            <v>4838538201.46</v>
          </cell>
          <cell r="L227">
            <v>6852441</v>
          </cell>
          <cell r="M227">
            <v>649999936.25</v>
          </cell>
          <cell r="N227">
            <v>744.4</v>
          </cell>
          <cell r="O227">
            <v>11</v>
          </cell>
          <cell r="P227">
            <v>100</v>
          </cell>
          <cell r="Q227">
            <v>30</v>
          </cell>
          <cell r="R227">
            <v>15</v>
          </cell>
          <cell r="S227">
            <v>30</v>
          </cell>
          <cell r="T227" t="str">
            <v>ГКО-3</v>
          </cell>
        </row>
        <row r="228">
          <cell r="A228" t="str">
            <v>KZ8SK0304979</v>
          </cell>
          <cell r="B228" t="str">
            <v>67/n</v>
          </cell>
          <cell r="C228">
            <v>35494</v>
          </cell>
          <cell r="D228">
            <v>35523</v>
          </cell>
          <cell r="E228">
            <v>28</v>
          </cell>
          <cell r="F228">
            <v>98.02</v>
          </cell>
          <cell r="G228">
            <v>97.74</v>
          </cell>
          <cell r="H228">
            <v>27.23</v>
          </cell>
          <cell r="I228">
            <v>500000000</v>
          </cell>
          <cell r="J228">
            <v>15311646</v>
          </cell>
          <cell r="K228">
            <v>1495766008.5699999</v>
          </cell>
          <cell r="L228">
            <v>8141993</v>
          </cell>
          <cell r="M228">
            <v>798051261.94000006</v>
          </cell>
          <cell r="N228">
            <v>299.2</v>
          </cell>
          <cell r="O228">
            <v>11</v>
          </cell>
          <cell r="P228">
            <v>100</v>
          </cell>
          <cell r="S228">
            <v>60</v>
          </cell>
          <cell r="T228" t="str">
            <v>Ноты-28</v>
          </cell>
        </row>
        <row r="229">
          <cell r="A229" t="str">
            <v>KZ8EK2103973</v>
          </cell>
          <cell r="B229" t="str">
            <v>68/n</v>
          </cell>
          <cell r="C229">
            <v>35495</v>
          </cell>
          <cell r="D229">
            <v>35510</v>
          </cell>
          <cell r="E229">
            <v>14</v>
          </cell>
          <cell r="F229">
            <v>98.97</v>
          </cell>
          <cell r="G229">
            <v>98.83</v>
          </cell>
          <cell r="H229">
            <v>29.14</v>
          </cell>
          <cell r="I229">
            <v>1000000000</v>
          </cell>
          <cell r="J229">
            <v>17755548</v>
          </cell>
          <cell r="K229">
            <v>1753972058.4000001</v>
          </cell>
          <cell r="L229">
            <v>11151364</v>
          </cell>
          <cell r="M229">
            <v>1103636110.9000001</v>
          </cell>
          <cell r="N229">
            <v>175.4</v>
          </cell>
          <cell r="O229">
            <v>12</v>
          </cell>
          <cell r="P229">
            <v>100</v>
          </cell>
          <cell r="S229">
            <v>60</v>
          </cell>
          <cell r="T229" t="str">
            <v>Ноты-14</v>
          </cell>
        </row>
        <row r="230">
          <cell r="A230" t="str">
            <v>KZ4CK1203983</v>
          </cell>
          <cell r="B230" t="str">
            <v>8/12</v>
          </cell>
          <cell r="C230">
            <v>35499</v>
          </cell>
          <cell r="D230">
            <v>35866</v>
          </cell>
          <cell r="E230">
            <v>367</v>
          </cell>
          <cell r="F230">
            <v>78.44</v>
          </cell>
          <cell r="G230">
            <v>78.11</v>
          </cell>
          <cell r="H230">
            <v>27.49</v>
          </cell>
          <cell r="I230">
            <v>300000000</v>
          </cell>
          <cell r="J230">
            <v>24783310</v>
          </cell>
          <cell r="K230">
            <v>1906546984.01</v>
          </cell>
          <cell r="L230">
            <v>3825764</v>
          </cell>
          <cell r="M230">
            <v>299999986.24000001</v>
          </cell>
          <cell r="N230">
            <v>635.5</v>
          </cell>
          <cell r="O230">
            <v>11</v>
          </cell>
          <cell r="P230">
            <v>100</v>
          </cell>
          <cell r="Q230">
            <v>50</v>
          </cell>
          <cell r="R230">
            <v>30</v>
          </cell>
          <cell r="S230">
            <v>30</v>
          </cell>
          <cell r="T230" t="str">
            <v>ГКО-12</v>
          </cell>
        </row>
        <row r="231">
          <cell r="A231" t="str">
            <v>KZ43K1206970</v>
          </cell>
          <cell r="B231" t="str">
            <v>124/3</v>
          </cell>
          <cell r="C231">
            <v>35500</v>
          </cell>
          <cell r="D231">
            <v>35593</v>
          </cell>
          <cell r="E231">
            <v>93</v>
          </cell>
          <cell r="F231">
            <v>94.96</v>
          </cell>
          <cell r="G231">
            <v>94.74</v>
          </cell>
          <cell r="H231">
            <v>21.23</v>
          </cell>
          <cell r="I231">
            <v>650000000</v>
          </cell>
          <cell r="J231">
            <v>21322626</v>
          </cell>
          <cell r="K231">
            <v>2014378254.0899999</v>
          </cell>
          <cell r="L231">
            <v>6870695</v>
          </cell>
          <cell r="M231">
            <v>652193653.12</v>
          </cell>
          <cell r="N231">
            <v>309.89999999999998</v>
          </cell>
          <cell r="O231">
            <v>10</v>
          </cell>
          <cell r="P231">
            <v>100</v>
          </cell>
          <cell r="Q231">
            <v>50</v>
          </cell>
          <cell r="R231">
            <v>30</v>
          </cell>
          <cell r="S231">
            <v>30</v>
          </cell>
          <cell r="T231" t="str">
            <v>ГКО-3</v>
          </cell>
        </row>
        <row r="232">
          <cell r="A232" t="str">
            <v>KZ8SK1004973</v>
          </cell>
          <cell r="B232" t="str">
            <v>69/n</v>
          </cell>
          <cell r="C232">
            <v>35501</v>
          </cell>
          <cell r="D232">
            <v>35530</v>
          </cell>
          <cell r="E232">
            <v>28</v>
          </cell>
          <cell r="F232">
            <v>97.91</v>
          </cell>
          <cell r="G232">
            <v>97.68</v>
          </cell>
          <cell r="H232">
            <v>28.777751299999998</v>
          </cell>
          <cell r="I232">
            <v>500000000</v>
          </cell>
          <cell r="J232">
            <v>6880010</v>
          </cell>
          <cell r="K232">
            <v>672954265.5</v>
          </cell>
          <cell r="L232">
            <v>5276547</v>
          </cell>
          <cell r="M232">
            <v>516612358.69999999</v>
          </cell>
          <cell r="N232">
            <v>134.5908531</v>
          </cell>
          <cell r="O232">
            <v>10</v>
          </cell>
          <cell r="P232">
            <v>100</v>
          </cell>
          <cell r="Q232">
            <v>139.80000000000001</v>
          </cell>
          <cell r="R232">
            <v>142.4</v>
          </cell>
          <cell r="S232">
            <v>50</v>
          </cell>
          <cell r="T232" t="str">
            <v>Ноты-28</v>
          </cell>
        </row>
        <row r="233">
          <cell r="A233" t="str">
            <v>KZ8EK2803977</v>
          </cell>
          <cell r="B233" t="str">
            <v>70/n</v>
          </cell>
          <cell r="C233">
            <v>35502</v>
          </cell>
          <cell r="D233">
            <v>35517</v>
          </cell>
          <cell r="E233">
            <v>14</v>
          </cell>
          <cell r="F233">
            <v>98.86</v>
          </cell>
          <cell r="G233">
            <v>98.72</v>
          </cell>
          <cell r="H233">
            <v>32.288084159999997</v>
          </cell>
          <cell r="I233">
            <v>500000000</v>
          </cell>
          <cell r="J233">
            <v>6297986</v>
          </cell>
          <cell r="K233">
            <v>622506962.10000002</v>
          </cell>
          <cell r="L233">
            <v>5853986</v>
          </cell>
          <cell r="M233">
            <v>578706992.10000002</v>
          </cell>
          <cell r="N233">
            <v>124.5013924</v>
          </cell>
          <cell r="O233">
            <v>9</v>
          </cell>
          <cell r="P233">
            <v>100</v>
          </cell>
          <cell r="S233">
            <v>60</v>
          </cell>
          <cell r="T233" t="str">
            <v>Ноты-14</v>
          </cell>
        </row>
        <row r="234">
          <cell r="A234" t="str">
            <v>KZ46K1809974</v>
          </cell>
          <cell r="B234" t="str">
            <v>36/6</v>
          </cell>
          <cell r="C234">
            <v>35506</v>
          </cell>
          <cell r="D234">
            <v>35691</v>
          </cell>
          <cell r="E234">
            <v>185</v>
          </cell>
          <cell r="F234">
            <v>88.78</v>
          </cell>
          <cell r="G234">
            <v>88.5</v>
          </cell>
          <cell r="H234">
            <v>25.275963050000001</v>
          </cell>
          <cell r="I234">
            <v>600000000</v>
          </cell>
          <cell r="J234">
            <v>24488587</v>
          </cell>
          <cell r="K234">
            <v>2512701329</v>
          </cell>
          <cell r="L234">
            <v>6759202</v>
          </cell>
          <cell r="M234">
            <v>599861818.5</v>
          </cell>
          <cell r="N234">
            <v>418.78355479999999</v>
          </cell>
          <cell r="O234">
            <v>7</v>
          </cell>
          <cell r="P234">
            <v>100</v>
          </cell>
          <cell r="Q234">
            <v>30</v>
          </cell>
          <cell r="R234">
            <v>30</v>
          </cell>
          <cell r="S234">
            <v>30</v>
          </cell>
          <cell r="T234" t="str">
            <v>ГКО-6</v>
          </cell>
        </row>
        <row r="235">
          <cell r="A235" t="str">
            <v>KZ43K1906975</v>
          </cell>
          <cell r="B235" t="str">
            <v>125/3</v>
          </cell>
          <cell r="C235">
            <v>35507</v>
          </cell>
          <cell r="D235">
            <v>35600</v>
          </cell>
          <cell r="E235">
            <v>93</v>
          </cell>
          <cell r="F235">
            <v>94.67</v>
          </cell>
          <cell r="G235">
            <v>94.27</v>
          </cell>
          <cell r="H235">
            <v>22.520333789999999</v>
          </cell>
          <cell r="I235">
            <v>650000000</v>
          </cell>
          <cell r="J235">
            <v>8256132</v>
          </cell>
          <cell r="K235">
            <v>779941054.29999995</v>
          </cell>
          <cell r="L235">
            <v>7343304</v>
          </cell>
          <cell r="M235">
            <v>649999983</v>
          </cell>
          <cell r="N235">
            <v>119.99093139999999</v>
          </cell>
          <cell r="O235">
            <v>8</v>
          </cell>
          <cell r="P235">
            <v>100</v>
          </cell>
          <cell r="Q235">
            <v>50</v>
          </cell>
          <cell r="R235">
            <v>15</v>
          </cell>
          <cell r="S235">
            <v>30</v>
          </cell>
          <cell r="T235" t="str">
            <v>ГКО-3</v>
          </cell>
        </row>
        <row r="236">
          <cell r="A236" t="str">
            <v>KZ8SK1704978</v>
          </cell>
          <cell r="B236" t="str">
            <v>71/n</v>
          </cell>
          <cell r="C236">
            <v>35508</v>
          </cell>
          <cell r="D236">
            <v>35537</v>
          </cell>
          <cell r="E236">
            <v>28</v>
          </cell>
          <cell r="F236">
            <v>97.91</v>
          </cell>
          <cell r="G236">
            <v>97.7</v>
          </cell>
          <cell r="H236">
            <v>28.777751299999998</v>
          </cell>
          <cell r="I236">
            <v>1000000000</v>
          </cell>
          <cell r="J236">
            <v>18933522</v>
          </cell>
          <cell r="K236">
            <v>1852078965</v>
          </cell>
          <cell r="L236">
            <v>15410618</v>
          </cell>
          <cell r="M236">
            <v>1508802672</v>
          </cell>
          <cell r="N236">
            <v>185.2078965</v>
          </cell>
          <cell r="O236">
            <v>10</v>
          </cell>
          <cell r="P236">
            <v>100</v>
          </cell>
          <cell r="Q236">
            <v>138.19999999999999</v>
          </cell>
          <cell r="R236">
            <v>142.4</v>
          </cell>
          <cell r="S236">
            <v>50</v>
          </cell>
          <cell r="T236" t="str">
            <v>Ноты-28</v>
          </cell>
        </row>
        <row r="237">
          <cell r="A237" t="str">
            <v>KZ8EK0404976</v>
          </cell>
          <cell r="B237" t="str">
            <v>72/n</v>
          </cell>
          <cell r="C237">
            <v>35509</v>
          </cell>
          <cell r="D237">
            <v>35524</v>
          </cell>
          <cell r="E237">
            <v>14</v>
          </cell>
          <cell r="F237">
            <v>98.9</v>
          </cell>
          <cell r="G237">
            <v>98.81</v>
          </cell>
          <cell r="H237">
            <v>31.14256825</v>
          </cell>
          <cell r="I237">
            <v>1000000000</v>
          </cell>
          <cell r="J237">
            <v>12546016</v>
          </cell>
          <cell r="K237">
            <v>1240265280</v>
          </cell>
          <cell r="L237">
            <v>9095156</v>
          </cell>
          <cell r="M237">
            <v>1240265280</v>
          </cell>
          <cell r="N237">
            <v>124.026528</v>
          </cell>
          <cell r="O237">
            <v>10</v>
          </cell>
          <cell r="P237">
            <v>100</v>
          </cell>
          <cell r="Q237">
            <v>138.19999999999999</v>
          </cell>
          <cell r="R237">
            <v>142.65</v>
          </cell>
          <cell r="S237">
            <v>50</v>
          </cell>
          <cell r="T237" t="str">
            <v>Ноты-14</v>
          </cell>
        </row>
        <row r="238">
          <cell r="A238" t="str">
            <v>KZ43K2606970</v>
          </cell>
          <cell r="B238" t="str">
            <v>126/3</v>
          </cell>
          <cell r="C238">
            <v>35514</v>
          </cell>
          <cell r="D238">
            <v>35607</v>
          </cell>
          <cell r="E238">
            <v>93</v>
          </cell>
          <cell r="F238">
            <v>94.66</v>
          </cell>
          <cell r="G238">
            <v>94.42</v>
          </cell>
          <cell r="H238">
            <v>22.564969359999999</v>
          </cell>
          <cell r="I238">
            <v>650000000</v>
          </cell>
          <cell r="J238">
            <v>14769853</v>
          </cell>
          <cell r="K238">
            <v>1395543819</v>
          </cell>
          <cell r="L238">
            <v>6865138</v>
          </cell>
          <cell r="M238">
            <v>649996108.60000002</v>
          </cell>
          <cell r="N238">
            <v>214.6990491</v>
          </cell>
          <cell r="O238">
            <v>6</v>
          </cell>
          <cell r="P238">
            <v>100</v>
          </cell>
          <cell r="Q238">
            <v>50</v>
          </cell>
          <cell r="R238">
            <v>15</v>
          </cell>
          <cell r="S238">
            <v>30</v>
          </cell>
          <cell r="T238" t="str">
            <v>ГКО-3</v>
          </cell>
        </row>
        <row r="239">
          <cell r="A239" t="str">
            <v>KZ8SK2404975</v>
          </cell>
          <cell r="B239" t="str">
            <v>73/n</v>
          </cell>
          <cell r="C239">
            <v>35515</v>
          </cell>
          <cell r="D239">
            <v>35544</v>
          </cell>
          <cell r="E239">
            <v>28</v>
          </cell>
          <cell r="F239">
            <v>97.84</v>
          </cell>
          <cell r="G239">
            <v>97.55</v>
          </cell>
          <cell r="H239">
            <v>29.76287817</v>
          </cell>
          <cell r="I239">
            <v>1000000000</v>
          </cell>
          <cell r="J239">
            <v>22569532</v>
          </cell>
          <cell r="K239">
            <v>2207514703</v>
          </cell>
          <cell r="L239">
            <v>20836313</v>
          </cell>
          <cell r="M239">
            <v>2038611752</v>
          </cell>
          <cell r="N239">
            <v>220.75147029999999</v>
          </cell>
          <cell r="O239">
            <v>12</v>
          </cell>
          <cell r="P239">
            <v>100</v>
          </cell>
          <cell r="S239">
            <v>50</v>
          </cell>
          <cell r="T239" t="str">
            <v>Ноты-28</v>
          </cell>
        </row>
        <row r="240">
          <cell r="A240" t="str">
            <v>KZ8EK1104972</v>
          </cell>
          <cell r="B240" t="str">
            <v>74/n</v>
          </cell>
          <cell r="C240">
            <v>35516</v>
          </cell>
          <cell r="D240">
            <v>35531</v>
          </cell>
          <cell r="E240">
            <v>14</v>
          </cell>
          <cell r="F240">
            <v>98.88</v>
          </cell>
          <cell r="G240">
            <v>98.77</v>
          </cell>
          <cell r="H240">
            <v>31.71521036</v>
          </cell>
          <cell r="I240">
            <v>750000000</v>
          </cell>
          <cell r="J240">
            <v>8743200</v>
          </cell>
          <cell r="K240">
            <v>864215047.60000002</v>
          </cell>
          <cell r="L240">
            <v>6898531</v>
          </cell>
          <cell r="M240">
            <v>682112699.29999995</v>
          </cell>
          <cell r="N240">
            <v>115.228673</v>
          </cell>
          <cell r="O240">
            <v>11</v>
          </cell>
          <cell r="P240">
            <v>100</v>
          </cell>
          <cell r="S240">
            <v>50</v>
          </cell>
          <cell r="T240" t="str">
            <v>Ноты-14</v>
          </cell>
        </row>
        <row r="241">
          <cell r="A241" t="str">
            <v>KZ46K0210976</v>
          </cell>
          <cell r="B241" t="str">
            <v>37/6</v>
          </cell>
          <cell r="C241">
            <v>35520</v>
          </cell>
          <cell r="D241">
            <v>35705</v>
          </cell>
          <cell r="E241">
            <v>185</v>
          </cell>
          <cell r="F241">
            <v>88.8</v>
          </cell>
          <cell r="G241">
            <v>88.25</v>
          </cell>
          <cell r="H241">
            <v>25.225225229999999</v>
          </cell>
          <cell r="I241">
            <v>600000000</v>
          </cell>
          <cell r="J241">
            <v>18499026</v>
          </cell>
          <cell r="K241">
            <v>1635172520</v>
          </cell>
          <cell r="L241">
            <v>6756145</v>
          </cell>
          <cell r="M241">
            <v>599882391.60000002</v>
          </cell>
          <cell r="N241">
            <v>272.52875330000001</v>
          </cell>
          <cell r="O241">
            <v>7</v>
          </cell>
          <cell r="P241">
            <v>100</v>
          </cell>
          <cell r="Q241">
            <v>30</v>
          </cell>
          <cell r="R241">
            <v>30</v>
          </cell>
          <cell r="S241">
            <v>30</v>
          </cell>
          <cell r="T241" t="str">
            <v>ГКО-6</v>
          </cell>
        </row>
        <row r="242">
          <cell r="A242" t="str">
            <v>KZ87K0704972</v>
          </cell>
          <cell r="B242" t="str">
            <v>75/n</v>
          </cell>
          <cell r="C242">
            <v>35520</v>
          </cell>
          <cell r="D242">
            <v>35527</v>
          </cell>
          <cell r="E242">
            <v>7</v>
          </cell>
          <cell r="F242">
            <v>99.48</v>
          </cell>
          <cell r="G242">
            <v>99.37</v>
          </cell>
          <cell r="H242">
            <v>31.711566810000001</v>
          </cell>
          <cell r="I242">
            <v>500000000</v>
          </cell>
          <cell r="J242">
            <v>34415436</v>
          </cell>
          <cell r="K242">
            <v>3422733976</v>
          </cell>
          <cell r="L242">
            <v>31687991</v>
          </cell>
          <cell r="M242">
            <v>3152178989</v>
          </cell>
          <cell r="N242">
            <v>684.54679520000002</v>
          </cell>
          <cell r="O242">
            <v>7</v>
          </cell>
          <cell r="P242">
            <v>100</v>
          </cell>
          <cell r="S242">
            <v>50</v>
          </cell>
          <cell r="T242" t="str">
            <v>Ноты-07</v>
          </cell>
        </row>
        <row r="243">
          <cell r="A243" t="str">
            <v>KZ43K0307977</v>
          </cell>
          <cell r="B243" t="str">
            <v>127/3</v>
          </cell>
          <cell r="C243">
            <v>35521</v>
          </cell>
          <cell r="D243">
            <v>35614</v>
          </cell>
          <cell r="E243">
            <v>93</v>
          </cell>
          <cell r="F243">
            <v>94.25</v>
          </cell>
          <cell r="G243">
            <v>92.01</v>
          </cell>
          <cell r="H243">
            <v>24.40318302</v>
          </cell>
          <cell r="I243">
            <v>500000000</v>
          </cell>
          <cell r="J243">
            <v>8749785</v>
          </cell>
          <cell r="K243">
            <v>824661079.20000005</v>
          </cell>
          <cell r="L243">
            <v>5002343</v>
          </cell>
          <cell r="M243">
            <v>471086016</v>
          </cell>
          <cell r="N243">
            <v>164.93221579999999</v>
          </cell>
          <cell r="O243">
            <v>5</v>
          </cell>
          <cell r="P243">
            <v>100</v>
          </cell>
          <cell r="Q243">
            <v>50</v>
          </cell>
          <cell r="R243">
            <v>15</v>
          </cell>
          <cell r="S243">
            <v>30</v>
          </cell>
          <cell r="T243" t="str">
            <v>ГКО-3</v>
          </cell>
        </row>
        <row r="244">
          <cell r="A244" t="str">
            <v>KZ8SK0205978</v>
          </cell>
          <cell r="B244" t="str">
            <v>76/n</v>
          </cell>
          <cell r="C244">
            <v>35522</v>
          </cell>
          <cell r="D244">
            <v>35552</v>
          </cell>
          <cell r="E244">
            <v>28</v>
          </cell>
          <cell r="F244">
            <v>97.91</v>
          </cell>
          <cell r="G244">
            <v>97.84</v>
          </cell>
          <cell r="H244">
            <v>28.777751299999998</v>
          </cell>
          <cell r="I244">
            <v>750000000</v>
          </cell>
          <cell r="J244">
            <v>19321836</v>
          </cell>
          <cell r="K244">
            <v>1884575269</v>
          </cell>
          <cell r="L244">
            <v>5012541</v>
          </cell>
          <cell r="M244">
            <v>490778233.10000002</v>
          </cell>
          <cell r="N244">
            <v>251.2767025</v>
          </cell>
          <cell r="O244">
            <v>7</v>
          </cell>
          <cell r="P244">
            <v>100</v>
          </cell>
          <cell r="S244">
            <v>50</v>
          </cell>
          <cell r="T244" t="str">
            <v>Ноты-28</v>
          </cell>
        </row>
        <row r="245">
          <cell r="A245" t="str">
            <v>KZ8EK1804977</v>
          </cell>
          <cell r="B245" t="str">
            <v>77/n</v>
          </cell>
          <cell r="C245">
            <v>35523</v>
          </cell>
          <cell r="D245">
            <v>35538</v>
          </cell>
          <cell r="E245">
            <v>14</v>
          </cell>
          <cell r="F245">
            <v>98.97</v>
          </cell>
          <cell r="G245">
            <v>98.94</v>
          </cell>
          <cell r="H245">
            <v>29.140143479999999</v>
          </cell>
          <cell r="I245">
            <v>750000000</v>
          </cell>
          <cell r="J245">
            <v>16059208</v>
          </cell>
          <cell r="K245">
            <v>1587831014</v>
          </cell>
          <cell r="L245">
            <v>2722573</v>
          </cell>
          <cell r="M245">
            <v>269453405.39999998</v>
          </cell>
          <cell r="N245">
            <v>211.71080190000001</v>
          </cell>
          <cell r="O245">
            <v>12</v>
          </cell>
          <cell r="P245">
            <v>100</v>
          </cell>
          <cell r="S245">
            <v>50</v>
          </cell>
          <cell r="T245" t="str">
            <v>Ноты-14</v>
          </cell>
        </row>
        <row r="246">
          <cell r="A246" t="str">
            <v>KZ4CK0904987</v>
          </cell>
          <cell r="B246" t="str">
            <v>9/12</v>
          </cell>
          <cell r="C246">
            <v>35527</v>
          </cell>
          <cell r="D246">
            <v>35894</v>
          </cell>
          <cell r="E246">
            <v>367</v>
          </cell>
          <cell r="F246">
            <v>79.260000000000005</v>
          </cell>
          <cell r="G246">
            <v>78.7</v>
          </cell>
          <cell r="H246">
            <v>26.167045170000002</v>
          </cell>
          <cell r="I246">
            <v>350000000</v>
          </cell>
          <cell r="J246">
            <v>17990763</v>
          </cell>
          <cell r="K246">
            <v>1403562925</v>
          </cell>
          <cell r="L246">
            <v>4415589</v>
          </cell>
          <cell r="M246">
            <v>349999938.10000002</v>
          </cell>
          <cell r="N246">
            <v>401.01797850000003</v>
          </cell>
          <cell r="O246">
            <v>9</v>
          </cell>
          <cell r="P246">
            <v>100</v>
          </cell>
          <cell r="Q246">
            <v>50</v>
          </cell>
          <cell r="R246">
            <v>30</v>
          </cell>
          <cell r="S246">
            <v>30</v>
          </cell>
          <cell r="T246" t="str">
            <v>ГКО-12</v>
          </cell>
        </row>
        <row r="247">
          <cell r="A247" t="str">
            <v>KZ43K1007972</v>
          </cell>
          <cell r="B247" t="str">
            <v>128/3</v>
          </cell>
          <cell r="C247">
            <v>35528</v>
          </cell>
          <cell r="D247">
            <v>35621</v>
          </cell>
          <cell r="E247">
            <v>93</v>
          </cell>
          <cell r="F247">
            <v>94.52</v>
          </cell>
          <cell r="G247">
            <v>94.25</v>
          </cell>
          <cell r="H247">
            <v>23.190859079999999</v>
          </cell>
          <cell r="I247">
            <v>500000000</v>
          </cell>
          <cell r="J247">
            <v>17869354</v>
          </cell>
          <cell r="K247">
            <v>1676720799</v>
          </cell>
          <cell r="L247">
            <v>5289735</v>
          </cell>
          <cell r="M247">
            <v>500000033.80000001</v>
          </cell>
          <cell r="N247">
            <v>335.34415990000002</v>
          </cell>
          <cell r="O247">
            <v>11</v>
          </cell>
          <cell r="P247">
            <v>100</v>
          </cell>
          <cell r="Q247">
            <v>50</v>
          </cell>
          <cell r="R247">
            <v>15</v>
          </cell>
          <cell r="S247">
            <v>30</v>
          </cell>
          <cell r="T247" t="str">
            <v>ГКО-3</v>
          </cell>
        </row>
        <row r="248">
          <cell r="A248" t="str">
            <v>KZ8SK0805975</v>
          </cell>
          <cell r="B248" t="str">
            <v>78/n</v>
          </cell>
          <cell r="C248">
            <v>35529</v>
          </cell>
          <cell r="D248">
            <v>35558</v>
          </cell>
          <cell r="E248">
            <v>28</v>
          </cell>
          <cell r="F248">
            <v>98.07</v>
          </cell>
          <cell r="G248">
            <v>98.03</v>
          </cell>
          <cell r="H248">
            <v>26.531313610000002</v>
          </cell>
          <cell r="I248">
            <v>250000000</v>
          </cell>
          <cell r="J248">
            <v>12748651</v>
          </cell>
          <cell r="K248">
            <v>1248420109</v>
          </cell>
          <cell r="L248">
            <v>2549304</v>
          </cell>
          <cell r="M248">
            <v>250000127.09999999</v>
          </cell>
          <cell r="N248">
            <v>499.36804339999998</v>
          </cell>
          <cell r="O248">
            <v>9</v>
          </cell>
          <cell r="P248">
            <v>100</v>
          </cell>
          <cell r="S248">
            <v>60</v>
          </cell>
          <cell r="T248" t="str">
            <v>Ноты-28</v>
          </cell>
        </row>
        <row r="249">
          <cell r="A249" t="str">
            <v>KZ8EK2504972</v>
          </cell>
          <cell r="B249" t="str">
            <v>79/n</v>
          </cell>
          <cell r="C249">
            <v>35530</v>
          </cell>
          <cell r="D249">
            <v>35545</v>
          </cell>
          <cell r="E249">
            <v>14</v>
          </cell>
          <cell r="F249">
            <v>99.13</v>
          </cell>
          <cell r="G249">
            <v>99.1</v>
          </cell>
          <cell r="H249">
            <v>24.57379199</v>
          </cell>
          <cell r="I249">
            <v>250000000</v>
          </cell>
          <cell r="J249">
            <v>17755465</v>
          </cell>
          <cell r="K249">
            <v>1758219648</v>
          </cell>
          <cell r="L249">
            <v>2521943</v>
          </cell>
          <cell r="M249">
            <v>250000102</v>
          </cell>
          <cell r="N249">
            <v>703.28785919999996</v>
          </cell>
          <cell r="O249">
            <v>11</v>
          </cell>
          <cell r="P249">
            <v>100</v>
          </cell>
          <cell r="S249">
            <v>50</v>
          </cell>
          <cell r="T249" t="str">
            <v>Ноты-14</v>
          </cell>
        </row>
        <row r="250">
          <cell r="A250" t="str">
            <v>KZ46K1610976</v>
          </cell>
          <cell r="B250" t="str">
            <v>38/6</v>
          </cell>
          <cell r="C250">
            <v>35534</v>
          </cell>
          <cell r="D250">
            <v>35719</v>
          </cell>
          <cell r="E250">
            <v>185</v>
          </cell>
          <cell r="F250">
            <v>89.08</v>
          </cell>
          <cell r="G250">
            <v>88.85</v>
          </cell>
          <cell r="H250">
            <v>24.517287830000001</v>
          </cell>
          <cell r="I250">
            <v>580000000</v>
          </cell>
          <cell r="J250">
            <v>30132048</v>
          </cell>
          <cell r="K250">
            <v>2667995863</v>
          </cell>
          <cell r="L250">
            <v>6512370</v>
          </cell>
          <cell r="M250">
            <v>579999891.5</v>
          </cell>
          <cell r="N250">
            <v>459.99928670000003</v>
          </cell>
          <cell r="O250">
            <v>9</v>
          </cell>
          <cell r="P250">
            <v>100</v>
          </cell>
          <cell r="Q250">
            <v>30</v>
          </cell>
          <cell r="R250">
            <v>30</v>
          </cell>
          <cell r="S250">
            <v>30</v>
          </cell>
          <cell r="T250" t="str">
            <v>ГКО-6</v>
          </cell>
        </row>
        <row r="251">
          <cell r="A251" t="str">
            <v>KZ43K1707977</v>
          </cell>
          <cell r="B251" t="str">
            <v>129/3</v>
          </cell>
          <cell r="C251">
            <v>35535</v>
          </cell>
          <cell r="D251">
            <v>35628</v>
          </cell>
          <cell r="E251">
            <v>93</v>
          </cell>
          <cell r="F251">
            <v>94.76</v>
          </cell>
          <cell r="G251">
            <v>94.57</v>
          </cell>
          <cell r="H251">
            <v>22.11903757</v>
          </cell>
          <cell r="I251">
            <v>500000000</v>
          </cell>
          <cell r="J251">
            <v>12698101</v>
          </cell>
          <cell r="K251">
            <v>1198663360</v>
          </cell>
          <cell r="L251">
            <v>5276625</v>
          </cell>
          <cell r="M251">
            <v>500000013.39999998</v>
          </cell>
          <cell r="N251">
            <v>239.73267200000001</v>
          </cell>
          <cell r="O251">
            <v>7</v>
          </cell>
          <cell r="P251">
            <v>100</v>
          </cell>
          <cell r="Q251">
            <v>50</v>
          </cell>
          <cell r="R251">
            <v>15</v>
          </cell>
          <cell r="S251">
            <v>30</v>
          </cell>
          <cell r="T251" t="str">
            <v>ГКО-3</v>
          </cell>
        </row>
        <row r="252">
          <cell r="A252" t="str">
            <v>KZ8SK1505972</v>
          </cell>
          <cell r="B252" t="str">
            <v>80/n</v>
          </cell>
          <cell r="C252">
            <v>35536</v>
          </cell>
          <cell r="D252">
            <v>35565</v>
          </cell>
          <cell r="E252">
            <v>28</v>
          </cell>
          <cell r="F252">
            <v>98.25</v>
          </cell>
          <cell r="G252">
            <v>98.22</v>
          </cell>
          <cell r="H252">
            <v>23.155216280000001</v>
          </cell>
          <cell r="I252">
            <v>500000000</v>
          </cell>
          <cell r="J252">
            <v>22734142</v>
          </cell>
          <cell r="K252">
            <v>2230901290</v>
          </cell>
          <cell r="L252">
            <v>5088920</v>
          </cell>
          <cell r="M252">
            <v>500000094.89999998</v>
          </cell>
          <cell r="N252">
            <v>446.18025799999998</v>
          </cell>
          <cell r="O252">
            <v>13</v>
          </cell>
          <cell r="P252">
            <v>100</v>
          </cell>
          <cell r="S252">
            <v>50</v>
          </cell>
          <cell r="T252" t="str">
            <v>Ноты-28</v>
          </cell>
        </row>
        <row r="253">
          <cell r="A253" t="str">
            <v>KZ87K2504974</v>
          </cell>
          <cell r="B253" t="str">
            <v>81/n</v>
          </cell>
          <cell r="C253">
            <v>35537</v>
          </cell>
          <cell r="D253">
            <v>35545</v>
          </cell>
          <cell r="E253">
            <v>7</v>
          </cell>
          <cell r="F253">
            <v>99.6</v>
          </cell>
          <cell r="G253">
            <v>99.59</v>
          </cell>
          <cell r="H253">
            <v>24.364123159304199</v>
          </cell>
          <cell r="I253">
            <v>500000000</v>
          </cell>
          <cell r="J253">
            <v>16037851</v>
          </cell>
          <cell r="K253">
            <v>1596734480.5899999</v>
          </cell>
          <cell r="L253">
            <v>5019901</v>
          </cell>
          <cell r="M253">
            <v>500000108.77999997</v>
          </cell>
          <cell r="N253">
            <v>319.34689611800002</v>
          </cell>
          <cell r="O253">
            <v>11</v>
          </cell>
          <cell r="P253">
            <v>100</v>
          </cell>
          <cell r="S253">
            <v>50</v>
          </cell>
          <cell r="T253" t="str">
            <v>Ноты-07</v>
          </cell>
        </row>
        <row r="254">
          <cell r="A254" t="str">
            <v>KZ43K2407973</v>
          </cell>
          <cell r="B254" t="str">
            <v>130/3</v>
          </cell>
          <cell r="C254">
            <v>35542</v>
          </cell>
          <cell r="D254">
            <v>35635</v>
          </cell>
          <cell r="E254">
            <v>93</v>
          </cell>
          <cell r="F254">
            <v>94.85</v>
          </cell>
          <cell r="G254">
            <v>94.58</v>
          </cell>
          <cell r="H254">
            <v>21.718502900000001</v>
          </cell>
          <cell r="I254">
            <v>500000000</v>
          </cell>
          <cell r="J254">
            <v>21195510</v>
          </cell>
          <cell r="K254">
            <v>2004610688</v>
          </cell>
          <cell r="L254">
            <v>8271895</v>
          </cell>
          <cell r="M254">
            <v>784445914.29999995</v>
          </cell>
          <cell r="N254">
            <v>400.92213750000002</v>
          </cell>
          <cell r="O254">
            <v>12</v>
          </cell>
          <cell r="P254">
            <v>100</v>
          </cell>
          <cell r="Q254">
            <v>50</v>
          </cell>
          <cell r="R254">
            <v>15</v>
          </cell>
          <cell r="S254">
            <v>30</v>
          </cell>
          <cell r="T254" t="str">
            <v>ГКО-3</v>
          </cell>
        </row>
        <row r="255">
          <cell r="A255" t="str">
            <v>KZ8EK0805975</v>
          </cell>
          <cell r="B255" t="str">
            <v>82/n</v>
          </cell>
          <cell r="C255">
            <v>35543</v>
          </cell>
          <cell r="D255">
            <v>35558</v>
          </cell>
          <cell r="E255">
            <v>14</v>
          </cell>
          <cell r="F255">
            <v>99.19</v>
          </cell>
          <cell r="G255">
            <v>99.15</v>
          </cell>
          <cell r="H255">
            <v>22.865208190000001</v>
          </cell>
          <cell r="I255">
            <v>1000000000</v>
          </cell>
          <cell r="J255">
            <v>29378925</v>
          </cell>
          <cell r="K255">
            <v>2912144512</v>
          </cell>
          <cell r="L255">
            <v>14228791</v>
          </cell>
          <cell r="M255">
            <v>1411331032</v>
          </cell>
          <cell r="N255">
            <v>291.21445119999998</v>
          </cell>
          <cell r="O255">
            <v>10</v>
          </cell>
          <cell r="P255">
            <v>100</v>
          </cell>
          <cell r="S255">
            <v>50</v>
          </cell>
          <cell r="T255" t="str">
            <v>Ноты-14</v>
          </cell>
        </row>
        <row r="256">
          <cell r="A256" t="str">
            <v>KZ8SK2305974</v>
          </cell>
          <cell r="B256" t="str">
            <v>83/n</v>
          </cell>
          <cell r="C256">
            <v>35544</v>
          </cell>
          <cell r="D256">
            <v>35573</v>
          </cell>
          <cell r="E256">
            <v>28</v>
          </cell>
          <cell r="F256">
            <v>98.41</v>
          </cell>
          <cell r="G256">
            <v>98.37</v>
          </cell>
          <cell r="H256">
            <v>21.00396301</v>
          </cell>
          <cell r="I256">
            <v>1500000000</v>
          </cell>
          <cell r="J256">
            <v>42223245</v>
          </cell>
          <cell r="K256">
            <v>4152135908</v>
          </cell>
          <cell r="L256">
            <v>23523551</v>
          </cell>
          <cell r="M256">
            <v>2314925730</v>
          </cell>
          <cell r="N256">
            <v>276.80906049999999</v>
          </cell>
          <cell r="O256">
            <v>12</v>
          </cell>
          <cell r="P256">
            <v>100</v>
          </cell>
          <cell r="S256">
            <v>50</v>
          </cell>
          <cell r="T256" t="str">
            <v>Ноты-28</v>
          </cell>
        </row>
        <row r="257">
          <cell r="A257" t="str">
            <v>KZ46K3010977</v>
          </cell>
          <cell r="B257" t="str">
            <v>39/6</v>
          </cell>
          <cell r="C257">
            <v>35548</v>
          </cell>
          <cell r="D257">
            <v>35733</v>
          </cell>
          <cell r="E257">
            <v>185</v>
          </cell>
          <cell r="F257">
            <v>89.7</v>
          </cell>
          <cell r="G257">
            <v>89.64</v>
          </cell>
          <cell r="H257">
            <v>22.965440359999999</v>
          </cell>
          <cell r="I257">
            <v>650000000</v>
          </cell>
          <cell r="J257">
            <v>33293385</v>
          </cell>
          <cell r="K257">
            <v>2972964987</v>
          </cell>
          <cell r="L257">
            <v>7245770</v>
          </cell>
          <cell r="M257">
            <v>650000020.39999998</v>
          </cell>
          <cell r="N257">
            <v>457.37922880000002</v>
          </cell>
          <cell r="O257">
            <v>10</v>
          </cell>
          <cell r="P257">
            <v>100</v>
          </cell>
          <cell r="Q257">
            <v>30</v>
          </cell>
          <cell r="R257">
            <v>30</v>
          </cell>
          <cell r="S257">
            <v>30</v>
          </cell>
          <cell r="T257" t="str">
            <v>ГКО-6</v>
          </cell>
        </row>
        <row r="258">
          <cell r="A258" t="str">
            <v>KZ43K3107978</v>
          </cell>
          <cell r="B258" t="str">
            <v>131/3</v>
          </cell>
          <cell r="C258">
            <v>35549</v>
          </cell>
          <cell r="D258">
            <v>35642</v>
          </cell>
          <cell r="E258">
            <v>93</v>
          </cell>
          <cell r="F258">
            <v>95.23</v>
          </cell>
          <cell r="G258">
            <v>95.06</v>
          </cell>
          <cell r="H258">
            <v>20.035703030000001</v>
          </cell>
          <cell r="I258">
            <v>600000000</v>
          </cell>
          <cell r="J258">
            <v>13229002</v>
          </cell>
          <cell r="K258">
            <v>1255528531</v>
          </cell>
          <cell r="L258">
            <v>6300572</v>
          </cell>
          <cell r="M258">
            <v>599999970.39999998</v>
          </cell>
          <cell r="N258">
            <v>209.25475520000001</v>
          </cell>
          <cell r="O258">
            <v>11</v>
          </cell>
          <cell r="P258">
            <v>100</v>
          </cell>
          <cell r="Q258">
            <v>50</v>
          </cell>
          <cell r="R258">
            <v>15</v>
          </cell>
          <cell r="S258">
            <v>30</v>
          </cell>
          <cell r="T258" t="str">
            <v>ГКО-3</v>
          </cell>
        </row>
        <row r="259">
          <cell r="A259" t="str">
            <v>KZ4CK0705988</v>
          </cell>
          <cell r="B259" t="str">
            <v>10/12</v>
          </cell>
          <cell r="C259">
            <v>35555</v>
          </cell>
          <cell r="D259">
            <v>35922</v>
          </cell>
          <cell r="E259">
            <v>367</v>
          </cell>
          <cell r="F259">
            <v>81.569999999999993</v>
          </cell>
          <cell r="G259">
            <v>81.3</v>
          </cell>
          <cell r="H259">
            <v>22.594090959999999</v>
          </cell>
          <cell r="I259">
            <v>400000000</v>
          </cell>
          <cell r="J259">
            <v>25267299</v>
          </cell>
          <cell r="K259">
            <v>2033800022</v>
          </cell>
          <cell r="L259">
            <v>6135478</v>
          </cell>
          <cell r="M259">
            <v>500129168.80000001</v>
          </cell>
          <cell r="N259">
            <v>508.45000549999997</v>
          </cell>
          <cell r="O259">
            <v>11</v>
          </cell>
          <cell r="P259">
            <v>100</v>
          </cell>
          <cell r="Q259">
            <v>50</v>
          </cell>
          <cell r="R259">
            <v>50</v>
          </cell>
          <cell r="S259">
            <v>30</v>
          </cell>
          <cell r="T259" t="str">
            <v>ГКО-12</v>
          </cell>
        </row>
        <row r="260">
          <cell r="A260" t="str">
            <v>KZ43K0708976</v>
          </cell>
          <cell r="B260" t="str">
            <v>132/3</v>
          </cell>
          <cell r="C260">
            <v>35556</v>
          </cell>
          <cell r="D260">
            <v>35649</v>
          </cell>
          <cell r="E260">
            <v>93</v>
          </cell>
          <cell r="F260">
            <v>95.69</v>
          </cell>
          <cell r="G260">
            <v>95.42</v>
          </cell>
          <cell r="H260">
            <v>18.016511650000002</v>
          </cell>
          <cell r="I260">
            <v>600000000</v>
          </cell>
          <cell r="J260">
            <v>23326393</v>
          </cell>
          <cell r="K260">
            <v>2216284834</v>
          </cell>
          <cell r="L260">
            <v>6270119</v>
          </cell>
          <cell r="M260">
            <v>600000012.5</v>
          </cell>
          <cell r="N260">
            <v>369.3808057</v>
          </cell>
          <cell r="O260">
            <v>10</v>
          </cell>
          <cell r="P260">
            <v>100</v>
          </cell>
          <cell r="Q260">
            <v>50</v>
          </cell>
          <cell r="R260">
            <v>25</v>
          </cell>
          <cell r="S260">
            <v>30</v>
          </cell>
          <cell r="T260" t="str">
            <v>ГКО-3</v>
          </cell>
        </row>
        <row r="261">
          <cell r="A261" t="str">
            <v>KZ8SK0506979</v>
          </cell>
          <cell r="B261" t="str">
            <v>84/n</v>
          </cell>
          <cell r="C261">
            <v>35557</v>
          </cell>
          <cell r="D261">
            <v>35586</v>
          </cell>
          <cell r="E261">
            <v>28</v>
          </cell>
          <cell r="F261">
            <v>98.65</v>
          </cell>
          <cell r="G261">
            <v>98.55</v>
          </cell>
          <cell r="H261">
            <v>17.79016726</v>
          </cell>
          <cell r="I261">
            <v>750000000</v>
          </cell>
          <cell r="J261">
            <v>15499990</v>
          </cell>
          <cell r="K261">
            <v>1527389852</v>
          </cell>
          <cell r="L261">
            <v>7602415</v>
          </cell>
          <cell r="M261">
            <v>750000142.89999998</v>
          </cell>
          <cell r="N261">
            <v>203.65198029999999</v>
          </cell>
          <cell r="O261">
            <v>10</v>
          </cell>
          <cell r="P261">
            <v>100</v>
          </cell>
          <cell r="S261">
            <v>60</v>
          </cell>
          <cell r="T261" t="str">
            <v>Ноты-28</v>
          </cell>
        </row>
        <row r="262">
          <cell r="A262" t="str">
            <v>KZ8EK2205976</v>
          </cell>
          <cell r="B262" t="str">
            <v>85/n</v>
          </cell>
          <cell r="C262">
            <v>35558</v>
          </cell>
          <cell r="D262">
            <v>35572</v>
          </cell>
          <cell r="E262">
            <v>14</v>
          </cell>
          <cell r="F262">
            <v>99.36</v>
          </cell>
          <cell r="G262">
            <v>99.33</v>
          </cell>
          <cell r="H262">
            <v>16.747181959999999</v>
          </cell>
          <cell r="I262">
            <v>750000000</v>
          </cell>
          <cell r="J262">
            <v>29867816</v>
          </cell>
          <cell r="K262">
            <v>2965792528</v>
          </cell>
          <cell r="L262">
            <v>7548444</v>
          </cell>
          <cell r="M262">
            <v>750000073</v>
          </cell>
          <cell r="N262">
            <v>395.4390037</v>
          </cell>
          <cell r="O262">
            <v>9</v>
          </cell>
          <cell r="P262">
            <v>100</v>
          </cell>
          <cell r="Q262">
            <v>138.19999999999999</v>
          </cell>
          <cell r="R262">
            <v>144.5</v>
          </cell>
          <cell r="S262">
            <v>0</v>
          </cell>
          <cell r="T262" t="str">
            <v>Ноты-14</v>
          </cell>
        </row>
        <row r="263">
          <cell r="A263" t="str">
            <v>KZ46K1311971</v>
          </cell>
          <cell r="B263" t="str">
            <v>40/6</v>
          </cell>
          <cell r="C263">
            <v>35562</v>
          </cell>
          <cell r="D263">
            <v>35747</v>
          </cell>
          <cell r="E263">
            <v>185</v>
          </cell>
          <cell r="F263">
            <v>90.95</v>
          </cell>
          <cell r="G263">
            <v>90.89</v>
          </cell>
          <cell r="H263">
            <v>19.90104453</v>
          </cell>
          <cell r="I263">
            <v>700000000</v>
          </cell>
          <cell r="J263">
            <v>33512293</v>
          </cell>
          <cell r="K263">
            <v>3028497386</v>
          </cell>
          <cell r="L263">
            <v>7696637</v>
          </cell>
          <cell r="M263">
            <v>699999988.20000005</v>
          </cell>
          <cell r="N263">
            <v>432.64248370000001</v>
          </cell>
          <cell r="O263">
            <v>10</v>
          </cell>
          <cell r="P263">
            <v>100</v>
          </cell>
          <cell r="Q263">
            <v>30</v>
          </cell>
          <cell r="R263">
            <v>50</v>
          </cell>
          <cell r="S263">
            <v>30</v>
          </cell>
          <cell r="T263" t="str">
            <v>ГКО-6</v>
          </cell>
        </row>
        <row r="264">
          <cell r="A264" t="str">
            <v>KZ43K1408972</v>
          </cell>
          <cell r="B264" t="str">
            <v>133/3</v>
          </cell>
          <cell r="C264">
            <v>35563</v>
          </cell>
          <cell r="D264">
            <v>35656</v>
          </cell>
          <cell r="E264">
            <v>93</v>
          </cell>
          <cell r="F264">
            <v>95.87</v>
          </cell>
          <cell r="G264">
            <v>95.81</v>
          </cell>
          <cell r="H264">
            <v>17.23166788</v>
          </cell>
          <cell r="I264">
            <v>550000000</v>
          </cell>
          <cell r="J264">
            <v>23254040</v>
          </cell>
          <cell r="K264">
            <v>2220237633</v>
          </cell>
          <cell r="L264">
            <v>6266303</v>
          </cell>
          <cell r="M264">
            <v>600738627.5</v>
          </cell>
          <cell r="N264">
            <v>403.6795697</v>
          </cell>
          <cell r="O264">
            <v>12</v>
          </cell>
          <cell r="P264">
            <v>100</v>
          </cell>
          <cell r="Q264">
            <v>50</v>
          </cell>
          <cell r="R264">
            <v>25</v>
          </cell>
          <cell r="S264">
            <v>30</v>
          </cell>
          <cell r="T264" t="str">
            <v>ГКО-3</v>
          </cell>
        </row>
        <row r="265">
          <cell r="A265" t="str">
            <v>KZ8SK1206975</v>
          </cell>
          <cell r="B265" t="str">
            <v>86/n</v>
          </cell>
          <cell r="C265">
            <v>35564</v>
          </cell>
          <cell r="D265">
            <v>35593</v>
          </cell>
          <cell r="E265">
            <v>28</v>
          </cell>
          <cell r="F265">
            <v>98.89</v>
          </cell>
          <cell r="G265">
            <v>98.85</v>
          </cell>
          <cell r="H265">
            <v>14.59197088</v>
          </cell>
          <cell r="I265">
            <v>250000000</v>
          </cell>
          <cell r="J265">
            <v>17315860</v>
          </cell>
          <cell r="K265">
            <v>1709795206</v>
          </cell>
          <cell r="L265">
            <v>2528049</v>
          </cell>
          <cell r="M265">
            <v>250000131.30000001</v>
          </cell>
          <cell r="N265">
            <v>683.91808230000004</v>
          </cell>
          <cell r="O265">
            <v>8</v>
          </cell>
          <cell r="P265">
            <v>100</v>
          </cell>
          <cell r="Q265">
            <v>138.19999999999999</v>
          </cell>
          <cell r="R265">
            <v>142.75</v>
          </cell>
          <cell r="S265">
            <v>50</v>
          </cell>
          <cell r="T265" t="str">
            <v>Ноты-28</v>
          </cell>
        </row>
        <row r="266">
          <cell r="A266" t="str">
            <v>KZ8EK3005979</v>
          </cell>
          <cell r="B266" t="str">
            <v>87/n</v>
          </cell>
          <cell r="C266">
            <v>35565</v>
          </cell>
          <cell r="D266">
            <v>35580</v>
          </cell>
          <cell r="E266">
            <v>14</v>
          </cell>
          <cell r="F266">
            <v>99.55</v>
          </cell>
          <cell r="G266">
            <v>99.53</v>
          </cell>
          <cell r="H266">
            <v>11.752888</v>
          </cell>
          <cell r="I266">
            <v>250000000</v>
          </cell>
          <cell r="J266">
            <v>19101849</v>
          </cell>
          <cell r="K266">
            <v>1899915407</v>
          </cell>
          <cell r="L266">
            <v>2511278</v>
          </cell>
          <cell r="M266">
            <v>250000143.80000001</v>
          </cell>
          <cell r="N266">
            <v>759.96616289999997</v>
          </cell>
          <cell r="O266">
            <v>10</v>
          </cell>
          <cell r="P266">
            <v>100</v>
          </cell>
          <cell r="S266">
            <v>60</v>
          </cell>
          <cell r="T266" t="str">
            <v>Ноты-14</v>
          </cell>
        </row>
        <row r="267">
          <cell r="A267" t="str">
            <v>KZ43K2108977</v>
          </cell>
          <cell r="B267" t="str">
            <v>134/3</v>
          </cell>
          <cell r="C267">
            <v>35570</v>
          </cell>
          <cell r="D267">
            <v>35663</v>
          </cell>
          <cell r="E267">
            <v>93</v>
          </cell>
          <cell r="F267">
            <v>96.48</v>
          </cell>
          <cell r="G267">
            <v>96.34</v>
          </cell>
          <cell r="H267">
            <v>14.593698180000001</v>
          </cell>
          <cell r="I267">
            <v>650000000</v>
          </cell>
          <cell r="J267">
            <v>27208619</v>
          </cell>
          <cell r="K267">
            <v>2608192181</v>
          </cell>
          <cell r="L267">
            <v>6965300</v>
          </cell>
          <cell r="M267">
            <v>671983380.70000005</v>
          </cell>
          <cell r="N267">
            <v>401.26033560000002</v>
          </cell>
          <cell r="O267">
            <v>11</v>
          </cell>
          <cell r="P267">
            <v>100</v>
          </cell>
          <cell r="Q267">
            <v>50</v>
          </cell>
          <cell r="R267">
            <v>25</v>
          </cell>
          <cell r="S267">
            <v>30</v>
          </cell>
          <cell r="T267" t="str">
            <v>ГКО-3</v>
          </cell>
        </row>
        <row r="268">
          <cell r="A268" t="str">
            <v>KZ8SK1906970</v>
          </cell>
          <cell r="B268" t="str">
            <v>88/n</v>
          </cell>
          <cell r="C268">
            <v>35571</v>
          </cell>
          <cell r="D268">
            <v>35600</v>
          </cell>
          <cell r="E268">
            <v>28</v>
          </cell>
          <cell r="F268">
            <v>99.08</v>
          </cell>
          <cell r="G268">
            <v>98.94</v>
          </cell>
          <cell r="H268">
            <v>12.071053689999999</v>
          </cell>
          <cell r="I268">
            <v>1000000000</v>
          </cell>
          <cell r="J268">
            <v>27456028</v>
          </cell>
          <cell r="K268">
            <v>2714562756</v>
          </cell>
          <cell r="L268">
            <v>12616530</v>
          </cell>
          <cell r="M268">
            <v>1250000131</v>
          </cell>
          <cell r="N268">
            <v>271.45627560000003</v>
          </cell>
          <cell r="O268">
            <v>13</v>
          </cell>
          <cell r="P268">
            <v>100</v>
          </cell>
          <cell r="S268">
            <v>50</v>
          </cell>
          <cell r="T268" t="str">
            <v>Ноты-28</v>
          </cell>
        </row>
        <row r="269">
          <cell r="A269" t="str">
            <v>KZ8EK0606977</v>
          </cell>
          <cell r="B269" t="str">
            <v>89/n</v>
          </cell>
          <cell r="C269">
            <v>35572</v>
          </cell>
          <cell r="D269">
            <v>35587</v>
          </cell>
          <cell r="E269">
            <v>14</v>
          </cell>
          <cell r="F269">
            <v>99.59</v>
          </cell>
          <cell r="G269">
            <v>99.5</v>
          </cell>
          <cell r="H269">
            <v>10.70388593</v>
          </cell>
          <cell r="I269">
            <v>1500000000</v>
          </cell>
          <cell r="J269">
            <v>20929872</v>
          </cell>
          <cell r="K269">
            <v>2083210463</v>
          </cell>
          <cell r="L269">
            <v>15086946</v>
          </cell>
          <cell r="M269">
            <v>1502460073</v>
          </cell>
          <cell r="N269">
            <v>138.8806975</v>
          </cell>
          <cell r="O269">
            <v>11</v>
          </cell>
          <cell r="P269">
            <v>100</v>
          </cell>
          <cell r="S269">
            <v>60</v>
          </cell>
          <cell r="T269" t="str">
            <v>Ноты-14</v>
          </cell>
        </row>
        <row r="270">
          <cell r="A270" t="str">
            <v>KZ46K2711971</v>
          </cell>
          <cell r="B270" t="str">
            <v>41/6</v>
          </cell>
          <cell r="C270">
            <v>35576</v>
          </cell>
          <cell r="D270">
            <v>35761</v>
          </cell>
          <cell r="E270">
            <v>185</v>
          </cell>
          <cell r="F270">
            <v>92.49</v>
          </cell>
          <cell r="G270">
            <v>92.17</v>
          </cell>
          <cell r="H270">
            <v>16.239593469999999</v>
          </cell>
          <cell r="I270">
            <v>750000000</v>
          </cell>
          <cell r="J270">
            <v>30862425</v>
          </cell>
          <cell r="K270">
            <v>2828213201</v>
          </cell>
          <cell r="L270">
            <v>8564885</v>
          </cell>
          <cell r="M270">
            <v>792065258.79999995</v>
          </cell>
          <cell r="N270">
            <v>377.09509350000002</v>
          </cell>
          <cell r="O270">
            <v>11</v>
          </cell>
          <cell r="P270">
            <v>100</v>
          </cell>
          <cell r="Q270">
            <v>30</v>
          </cell>
          <cell r="R270">
            <v>50</v>
          </cell>
          <cell r="S270">
            <v>30</v>
          </cell>
          <cell r="T270" t="str">
            <v>ГКО-6</v>
          </cell>
        </row>
        <row r="271">
          <cell r="A271" t="str">
            <v>KZ43K2808972</v>
          </cell>
          <cell r="B271" t="str">
            <v>135/3</v>
          </cell>
          <cell r="C271">
            <v>35577</v>
          </cell>
          <cell r="D271">
            <v>35670</v>
          </cell>
          <cell r="E271">
            <v>93</v>
          </cell>
          <cell r="F271">
            <v>97.02</v>
          </cell>
          <cell r="G271">
            <v>96.75</v>
          </cell>
          <cell r="H271">
            <v>12.28612657</v>
          </cell>
          <cell r="I271">
            <v>700000000</v>
          </cell>
          <cell r="J271">
            <v>19378599</v>
          </cell>
          <cell r="K271">
            <v>1869551557</v>
          </cell>
          <cell r="L271">
            <v>7215541</v>
          </cell>
          <cell r="M271">
            <v>699999982.39999998</v>
          </cell>
          <cell r="N271">
            <v>267.07879389999999</v>
          </cell>
          <cell r="O271">
            <v>11</v>
          </cell>
          <cell r="P271">
            <v>100</v>
          </cell>
          <cell r="Q271">
            <v>50</v>
          </cell>
          <cell r="R271">
            <v>25</v>
          </cell>
          <cell r="S271">
            <v>30</v>
          </cell>
          <cell r="T271" t="str">
            <v>ГКО-3</v>
          </cell>
        </row>
        <row r="272">
          <cell r="A272" t="str">
            <v>KZ8EK1206975</v>
          </cell>
          <cell r="B272" t="str">
            <v>90/n</v>
          </cell>
          <cell r="C272">
            <v>35578</v>
          </cell>
          <cell r="D272">
            <v>35593</v>
          </cell>
          <cell r="E272">
            <v>14</v>
          </cell>
          <cell r="F272">
            <v>99.62</v>
          </cell>
          <cell r="G272">
            <v>99.6</v>
          </cell>
          <cell r="H272">
            <v>9.9176872110000005</v>
          </cell>
          <cell r="I272">
            <v>250000000</v>
          </cell>
          <cell r="J272">
            <v>9773621</v>
          </cell>
          <cell r="K272">
            <v>972995984.39999998</v>
          </cell>
          <cell r="L272">
            <v>2509656</v>
          </cell>
          <cell r="M272">
            <v>250000148.90000001</v>
          </cell>
          <cell r="N272">
            <v>389.1983937</v>
          </cell>
          <cell r="O272">
            <v>8</v>
          </cell>
          <cell r="P272">
            <v>100</v>
          </cell>
          <cell r="S272">
            <v>50</v>
          </cell>
          <cell r="T272" t="str">
            <v>Ноты-14</v>
          </cell>
        </row>
        <row r="273">
          <cell r="A273" t="str">
            <v>KZ4CK0406983</v>
          </cell>
          <cell r="B273" t="str">
            <v>11/12</v>
          </cell>
          <cell r="C273">
            <v>35583</v>
          </cell>
          <cell r="D273">
            <v>35950</v>
          </cell>
          <cell r="E273">
            <v>367</v>
          </cell>
          <cell r="F273">
            <v>86.4</v>
          </cell>
          <cell r="G273">
            <v>85.82</v>
          </cell>
          <cell r="H273">
            <v>15.74074074</v>
          </cell>
          <cell r="I273">
            <v>450000000</v>
          </cell>
          <cell r="J273">
            <v>29778947</v>
          </cell>
          <cell r="K273">
            <v>2525163161</v>
          </cell>
          <cell r="L273">
            <v>5321774</v>
          </cell>
          <cell r="M273">
            <v>459744822.19999999</v>
          </cell>
          <cell r="N273">
            <v>561.14736900000003</v>
          </cell>
          <cell r="O273">
            <v>9</v>
          </cell>
          <cell r="P273">
            <v>100</v>
          </cell>
          <cell r="Q273">
            <v>50</v>
          </cell>
          <cell r="R273">
            <v>50</v>
          </cell>
          <cell r="S273">
            <v>30</v>
          </cell>
          <cell r="T273" t="str">
            <v>ГКО-12</v>
          </cell>
        </row>
        <row r="274">
          <cell r="A274" t="str">
            <v>KZ43K0409971</v>
          </cell>
          <cell r="B274" t="str">
            <v>136/3</v>
          </cell>
          <cell r="C274">
            <v>35584</v>
          </cell>
          <cell r="D274">
            <v>35677</v>
          </cell>
          <cell r="E274">
            <v>93</v>
          </cell>
          <cell r="F274">
            <v>97.49</v>
          </cell>
          <cell r="G274">
            <v>97.15</v>
          </cell>
          <cell r="H274">
            <v>10.29849215</v>
          </cell>
          <cell r="I274">
            <v>500000000</v>
          </cell>
          <cell r="J274">
            <v>16583895</v>
          </cell>
          <cell r="K274">
            <v>1607511328</v>
          </cell>
          <cell r="L274">
            <v>5299401</v>
          </cell>
          <cell r="M274">
            <v>516533954.10000002</v>
          </cell>
          <cell r="N274">
            <v>321.50226559999999</v>
          </cell>
          <cell r="O274">
            <v>10</v>
          </cell>
          <cell r="P274">
            <v>100</v>
          </cell>
          <cell r="Q274">
            <v>50</v>
          </cell>
          <cell r="R274">
            <v>25</v>
          </cell>
          <cell r="S274">
            <v>30</v>
          </cell>
          <cell r="T274" t="str">
            <v>ГКО-3</v>
          </cell>
        </row>
        <row r="275">
          <cell r="A275" t="str">
            <v>KZ8SK0307972</v>
          </cell>
          <cell r="B275" t="str">
            <v>91/n</v>
          </cell>
          <cell r="C275">
            <v>35585</v>
          </cell>
          <cell r="D275">
            <v>35614</v>
          </cell>
          <cell r="E275">
            <v>28</v>
          </cell>
          <cell r="F275">
            <v>99.23</v>
          </cell>
          <cell r="G275">
            <v>99.09</v>
          </cell>
          <cell r="H275">
            <v>10.0876751</v>
          </cell>
          <cell r="I275">
            <v>1000000000</v>
          </cell>
          <cell r="J275">
            <v>21071888</v>
          </cell>
          <cell r="K275">
            <v>2088076844</v>
          </cell>
          <cell r="L275">
            <v>12024946</v>
          </cell>
          <cell r="M275">
            <v>1193178661</v>
          </cell>
          <cell r="N275">
            <v>208.8076844</v>
          </cell>
          <cell r="O275">
            <v>12</v>
          </cell>
          <cell r="P275">
            <v>100</v>
          </cell>
          <cell r="S275">
            <v>60</v>
          </cell>
          <cell r="T275" t="str">
            <v>Ноты-28</v>
          </cell>
        </row>
        <row r="276">
          <cell r="A276" t="str">
            <v>KZ8EK2006978</v>
          </cell>
          <cell r="B276" t="str">
            <v>92/n</v>
          </cell>
          <cell r="C276">
            <v>35586</v>
          </cell>
          <cell r="D276">
            <v>35601</v>
          </cell>
          <cell r="E276">
            <v>14</v>
          </cell>
          <cell r="F276">
            <v>99.6</v>
          </cell>
          <cell r="G276">
            <v>99.53</v>
          </cell>
          <cell r="H276">
            <v>10.441767069999999</v>
          </cell>
          <cell r="I276">
            <v>1000000000</v>
          </cell>
          <cell r="J276">
            <v>16130890</v>
          </cell>
          <cell r="K276">
            <v>1605730167</v>
          </cell>
          <cell r="L276">
            <v>10040280</v>
          </cell>
          <cell r="M276">
            <v>1000000059</v>
          </cell>
          <cell r="N276">
            <v>160.57301670000001</v>
          </cell>
          <cell r="O276">
            <v>11</v>
          </cell>
          <cell r="P276">
            <v>100</v>
          </cell>
          <cell r="S276">
            <v>60</v>
          </cell>
          <cell r="T276" t="str">
            <v>Ноты-14</v>
          </cell>
        </row>
        <row r="277">
          <cell r="A277" t="str">
            <v>KZ46K1112973</v>
          </cell>
          <cell r="B277" t="str">
            <v>42/6</v>
          </cell>
          <cell r="C277">
            <v>35590</v>
          </cell>
          <cell r="D277">
            <v>35775</v>
          </cell>
          <cell r="E277">
            <v>185</v>
          </cell>
          <cell r="F277">
            <v>93.23</v>
          </cell>
          <cell r="G277">
            <v>92.86</v>
          </cell>
          <cell r="H277">
            <v>14.52322214</v>
          </cell>
          <cell r="I277">
            <v>600000000</v>
          </cell>
          <cell r="J277">
            <v>25706946</v>
          </cell>
          <cell r="K277">
            <v>2375758650</v>
          </cell>
          <cell r="L277">
            <v>6436520</v>
          </cell>
          <cell r="M277">
            <v>600001541.20000005</v>
          </cell>
          <cell r="N277">
            <v>395.95977499999998</v>
          </cell>
          <cell r="O277">
            <v>11</v>
          </cell>
          <cell r="P277">
            <v>100</v>
          </cell>
          <cell r="Q277">
            <v>30</v>
          </cell>
          <cell r="R277">
            <v>50</v>
          </cell>
          <cell r="S277">
            <v>30</v>
          </cell>
          <cell r="T277" t="str">
            <v>ГКО-6</v>
          </cell>
        </row>
        <row r="278">
          <cell r="A278" t="str">
            <v>KZ43K1109976</v>
          </cell>
          <cell r="B278" t="str">
            <v>137/3</v>
          </cell>
          <cell r="C278">
            <v>35591</v>
          </cell>
          <cell r="D278">
            <v>35684</v>
          </cell>
          <cell r="E278">
            <v>93</v>
          </cell>
          <cell r="F278">
            <v>97.41</v>
          </cell>
          <cell r="G278">
            <v>97.13</v>
          </cell>
          <cell r="H278">
            <v>10.63545837</v>
          </cell>
          <cell r="I278">
            <v>600000000</v>
          </cell>
          <cell r="J278">
            <v>16051478</v>
          </cell>
          <cell r="K278">
            <v>1552344141</v>
          </cell>
          <cell r="L278">
            <v>6203244</v>
          </cell>
          <cell r="M278">
            <v>604258335.5</v>
          </cell>
          <cell r="N278">
            <v>258.72402340000002</v>
          </cell>
          <cell r="O278">
            <v>9</v>
          </cell>
          <cell r="P278">
            <v>100</v>
          </cell>
          <cell r="Q278">
            <v>50</v>
          </cell>
          <cell r="R278">
            <v>25</v>
          </cell>
          <cell r="S278">
            <v>30</v>
          </cell>
          <cell r="T278" t="str">
            <v>ГКО-3</v>
          </cell>
        </row>
        <row r="279">
          <cell r="A279" t="str">
            <v>KZ8SK1007977</v>
          </cell>
          <cell r="B279" t="str">
            <v>93/n</v>
          </cell>
          <cell r="C279">
            <v>35592</v>
          </cell>
          <cell r="D279">
            <v>35621</v>
          </cell>
          <cell r="E279">
            <v>28</v>
          </cell>
          <cell r="F279">
            <v>99.25</v>
          </cell>
          <cell r="G279">
            <v>99.22</v>
          </cell>
          <cell r="H279">
            <v>9.8236775820000002</v>
          </cell>
          <cell r="I279">
            <v>250000000</v>
          </cell>
          <cell r="J279">
            <v>11618656</v>
          </cell>
          <cell r="K279">
            <v>1151012936</v>
          </cell>
          <cell r="L279">
            <v>2518768</v>
          </cell>
          <cell r="M279">
            <v>250000089.5</v>
          </cell>
          <cell r="N279">
            <v>460.40517419999998</v>
          </cell>
          <cell r="O279">
            <v>11</v>
          </cell>
          <cell r="P279">
            <v>100</v>
          </cell>
          <cell r="Q279">
            <v>139.4</v>
          </cell>
          <cell r="R279">
            <v>142.65</v>
          </cell>
          <cell r="S279">
            <v>50</v>
          </cell>
          <cell r="T279" t="str">
            <v>Ноты-28</v>
          </cell>
        </row>
        <row r="280">
          <cell r="A280" t="str">
            <v>KZ8EK2706975</v>
          </cell>
          <cell r="B280" t="str">
            <v>94/n</v>
          </cell>
          <cell r="C280">
            <v>35593</v>
          </cell>
          <cell r="D280">
            <v>35608</v>
          </cell>
          <cell r="E280">
            <v>14</v>
          </cell>
          <cell r="F280">
            <v>99.63</v>
          </cell>
          <cell r="G280">
            <v>99.61</v>
          </cell>
          <cell r="H280">
            <v>9.65572618689162</v>
          </cell>
          <cell r="I280">
            <v>250000000</v>
          </cell>
          <cell r="J280">
            <v>10455386</v>
          </cell>
          <cell r="K280">
            <v>1040688759.79</v>
          </cell>
          <cell r="L280">
            <v>2509215</v>
          </cell>
          <cell r="M280">
            <v>250000129.44</v>
          </cell>
          <cell r="N280">
            <v>416.27550391599999</v>
          </cell>
          <cell r="O280">
            <v>9</v>
          </cell>
          <cell r="P280">
            <v>100</v>
          </cell>
          <cell r="S280">
            <v>60</v>
          </cell>
          <cell r="T280" t="str">
            <v>Ноты-14</v>
          </cell>
        </row>
        <row r="281">
          <cell r="A281" t="str">
            <v>KZ43K1809971</v>
          </cell>
          <cell r="B281" t="str">
            <v>138/3</v>
          </cell>
          <cell r="C281">
            <v>35598</v>
          </cell>
          <cell r="D281">
            <v>35691</v>
          </cell>
          <cell r="E281">
            <v>93</v>
          </cell>
          <cell r="F281">
            <v>97.33</v>
          </cell>
          <cell r="G281">
            <v>97.15</v>
          </cell>
          <cell r="H281">
            <v>10.972978526661899</v>
          </cell>
          <cell r="I281">
            <v>500000000</v>
          </cell>
          <cell r="J281">
            <v>13638709</v>
          </cell>
          <cell r="K281">
            <v>1322294198.21</v>
          </cell>
          <cell r="L281">
            <v>5507125</v>
          </cell>
          <cell r="M281">
            <v>535981773.14999998</v>
          </cell>
          <cell r="N281">
            <v>264.45883964199999</v>
          </cell>
          <cell r="O281">
            <v>10</v>
          </cell>
          <cell r="P281">
            <v>100</v>
          </cell>
          <cell r="Q281">
            <v>50</v>
          </cell>
          <cell r="R281">
            <v>25</v>
          </cell>
          <cell r="S281">
            <v>30</v>
          </cell>
          <cell r="T281" t="str">
            <v>ГКО-3</v>
          </cell>
        </row>
        <row r="282">
          <cell r="A282" t="str">
            <v>KZ8SK1707972</v>
          </cell>
          <cell r="B282" t="str">
            <v>95/n</v>
          </cell>
          <cell r="C282">
            <v>35599</v>
          </cell>
          <cell r="D282">
            <v>35628</v>
          </cell>
          <cell r="E282">
            <v>28</v>
          </cell>
          <cell r="F282">
            <v>99.15</v>
          </cell>
          <cell r="G282">
            <v>99.11</v>
          </cell>
          <cell r="H282">
            <v>11.1447302067574</v>
          </cell>
          <cell r="I282">
            <v>1000000000</v>
          </cell>
          <cell r="J282">
            <v>22597145</v>
          </cell>
          <cell r="K282">
            <v>2237644652.02</v>
          </cell>
          <cell r="L282">
            <v>10713113</v>
          </cell>
          <cell r="M282">
            <v>1062202520.25</v>
          </cell>
          <cell r="N282">
            <v>223.764465202</v>
          </cell>
          <cell r="O282">
            <v>10</v>
          </cell>
          <cell r="P282">
            <v>100</v>
          </cell>
          <cell r="Q282">
            <v>139.5</v>
          </cell>
          <cell r="R282">
            <v>145.1</v>
          </cell>
          <cell r="S282">
            <v>50</v>
          </cell>
          <cell r="T282" t="str">
            <v>Ноты-28</v>
          </cell>
        </row>
        <row r="283">
          <cell r="A283" t="str">
            <v>KZ8EK0407970</v>
          </cell>
          <cell r="B283" t="str">
            <v>96/n</v>
          </cell>
          <cell r="C283">
            <v>35600</v>
          </cell>
          <cell r="D283">
            <v>35615</v>
          </cell>
          <cell r="E283">
            <v>14</v>
          </cell>
          <cell r="F283">
            <v>99.52</v>
          </cell>
          <cell r="G283">
            <v>98.98</v>
          </cell>
          <cell r="H283">
            <v>12.540192926045099</v>
          </cell>
          <cell r="I283">
            <v>1000000000</v>
          </cell>
          <cell r="J283">
            <v>6051763</v>
          </cell>
          <cell r="K283">
            <v>602287952.96000004</v>
          </cell>
          <cell r="L283">
            <v>6051763</v>
          </cell>
          <cell r="M283">
            <v>602287952.96000004</v>
          </cell>
          <cell r="N283">
            <v>60.228795296000001</v>
          </cell>
          <cell r="O283">
            <v>10</v>
          </cell>
          <cell r="P283">
            <v>100</v>
          </cell>
          <cell r="S283">
            <v>50</v>
          </cell>
          <cell r="T283" t="str">
            <v>Ноты-14</v>
          </cell>
        </row>
        <row r="284">
          <cell r="A284" t="str">
            <v>KZ46K2512973</v>
          </cell>
          <cell r="B284" t="str">
            <v>43/6</v>
          </cell>
          <cell r="C284">
            <v>35604</v>
          </cell>
          <cell r="D284">
            <v>35789</v>
          </cell>
          <cell r="E284">
            <v>185</v>
          </cell>
          <cell r="F284">
            <v>93</v>
          </cell>
          <cell r="G284">
            <v>92.86</v>
          </cell>
          <cell r="H284">
            <v>15.0537634408602</v>
          </cell>
          <cell r="I284">
            <v>600000000</v>
          </cell>
          <cell r="J284">
            <v>18852626</v>
          </cell>
          <cell r="K284">
            <v>1735194562.95</v>
          </cell>
          <cell r="L284">
            <v>6525740</v>
          </cell>
          <cell r="M284">
            <v>606896121.20000005</v>
          </cell>
          <cell r="N284">
            <v>289.19909382499998</v>
          </cell>
          <cell r="O284">
            <v>9</v>
          </cell>
          <cell r="P284">
            <v>100</v>
          </cell>
          <cell r="Q284">
            <v>30</v>
          </cell>
          <cell r="R284">
            <v>50</v>
          </cell>
          <cell r="S284">
            <v>30</v>
          </cell>
          <cell r="T284" t="str">
            <v>ГКО-6</v>
          </cell>
        </row>
        <row r="285">
          <cell r="A285" t="str">
            <v>KZ43K2509976</v>
          </cell>
          <cell r="B285" t="str">
            <v>139/3</v>
          </cell>
          <cell r="C285">
            <v>35605</v>
          </cell>
          <cell r="D285">
            <v>35698</v>
          </cell>
          <cell r="E285">
            <v>93</v>
          </cell>
          <cell r="F285">
            <v>96.81</v>
          </cell>
          <cell r="G285">
            <v>96.38</v>
          </cell>
          <cell r="H285">
            <v>13.1804565644045</v>
          </cell>
          <cell r="I285">
            <v>500000000</v>
          </cell>
          <cell r="J285">
            <v>10339100</v>
          </cell>
          <cell r="K285">
            <v>991011601.80999994</v>
          </cell>
          <cell r="L285">
            <v>5164865</v>
          </cell>
          <cell r="M285">
            <v>500000085.38</v>
          </cell>
          <cell r="N285">
            <v>198.20232036199999</v>
          </cell>
          <cell r="O285">
            <v>10</v>
          </cell>
          <cell r="P285">
            <v>100</v>
          </cell>
          <cell r="Q285">
            <v>50</v>
          </cell>
          <cell r="R285">
            <v>25</v>
          </cell>
          <cell r="S285">
            <v>30</v>
          </cell>
          <cell r="T285" t="str">
            <v>ГКО-3</v>
          </cell>
        </row>
        <row r="286">
          <cell r="A286" t="str">
            <v>KZ8EK1107975</v>
          </cell>
          <cell r="B286" t="str">
            <v>97/n</v>
          </cell>
          <cell r="C286">
            <v>35607</v>
          </cell>
          <cell r="D286">
            <v>35622</v>
          </cell>
          <cell r="E286">
            <v>14</v>
          </cell>
          <cell r="F286">
            <v>99.49</v>
          </cell>
          <cell r="G286">
            <v>99.4</v>
          </cell>
          <cell r="H286">
            <v>13.327972660568999</v>
          </cell>
          <cell r="I286">
            <v>250000000</v>
          </cell>
          <cell r="J286">
            <v>10586809</v>
          </cell>
          <cell r="K286">
            <v>1051108109.99</v>
          </cell>
          <cell r="L286">
            <v>2512833</v>
          </cell>
          <cell r="M286">
            <v>250000095.30000001</v>
          </cell>
          <cell r="N286">
            <v>420.44324399599998</v>
          </cell>
          <cell r="O286">
            <v>10</v>
          </cell>
          <cell r="P286">
            <v>100</v>
          </cell>
          <cell r="Q286">
            <v>139.5</v>
          </cell>
          <cell r="R286">
            <v>142.69999999999999</v>
          </cell>
          <cell r="S286">
            <v>50</v>
          </cell>
          <cell r="T286" t="str">
            <v>Ноты-14</v>
          </cell>
        </row>
        <row r="287">
          <cell r="A287" t="str">
            <v>KZ52K0107998</v>
          </cell>
          <cell r="B287" t="str">
            <v>1/24</v>
          </cell>
          <cell r="C287">
            <v>35611</v>
          </cell>
          <cell r="D287">
            <v>36342</v>
          </cell>
          <cell r="E287">
            <v>731</v>
          </cell>
          <cell r="H287">
            <v>20.99</v>
          </cell>
          <cell r="I287">
            <v>200000000</v>
          </cell>
          <cell r="J287">
            <v>1712586</v>
          </cell>
          <cell r="K287">
            <v>1712586000</v>
          </cell>
          <cell r="L287">
            <v>200000</v>
          </cell>
          <cell r="M287">
            <v>200000000</v>
          </cell>
          <cell r="N287">
            <v>856.29300000000001</v>
          </cell>
          <cell r="O287">
            <v>12</v>
          </cell>
          <cell r="P287">
            <v>1000</v>
          </cell>
          <cell r="Q287">
            <v>70</v>
          </cell>
          <cell r="R287">
            <v>70</v>
          </cell>
          <cell r="S287">
            <v>50</v>
          </cell>
          <cell r="T287" t="str">
            <v>ГКО-24</v>
          </cell>
        </row>
        <row r="288">
          <cell r="A288" t="str">
            <v>KZ43K0210973</v>
          </cell>
          <cell r="B288" t="str">
            <v>140/3</v>
          </cell>
          <cell r="C288">
            <v>35612</v>
          </cell>
          <cell r="D288">
            <v>35705</v>
          </cell>
          <cell r="E288">
            <v>93</v>
          </cell>
          <cell r="F288">
            <v>96.83</v>
          </cell>
          <cell r="G288">
            <v>96.62</v>
          </cell>
          <cell r="H288">
            <v>13.0951151502634</v>
          </cell>
          <cell r="I288">
            <v>500000000</v>
          </cell>
          <cell r="J288">
            <v>21401702</v>
          </cell>
          <cell r="K288">
            <v>2057253958.9300001</v>
          </cell>
          <cell r="L288">
            <v>5239162</v>
          </cell>
          <cell r="M288">
            <v>507309056.06999999</v>
          </cell>
          <cell r="N288">
            <v>411.45079178600002</v>
          </cell>
          <cell r="O288">
            <v>12</v>
          </cell>
          <cell r="P288">
            <v>100</v>
          </cell>
          <cell r="Q288">
            <v>50</v>
          </cell>
          <cell r="R288">
            <v>25</v>
          </cell>
          <cell r="S288">
            <v>30</v>
          </cell>
          <cell r="T288" t="str">
            <v>ГКО-3</v>
          </cell>
        </row>
        <row r="289">
          <cell r="A289" t="str">
            <v>KZ87K1007979</v>
          </cell>
          <cell r="B289" t="str">
            <v>98/n</v>
          </cell>
          <cell r="C289">
            <v>35613</v>
          </cell>
          <cell r="D289">
            <v>35621</v>
          </cell>
          <cell r="E289">
            <v>7</v>
          </cell>
          <cell r="F289">
            <v>99.79</v>
          </cell>
          <cell r="G289">
            <v>99.75</v>
          </cell>
          <cell r="H289">
            <v>10.942980258542599</v>
          </cell>
          <cell r="I289">
            <v>500000000</v>
          </cell>
          <cell r="J289">
            <v>20276675</v>
          </cell>
          <cell r="K289">
            <v>2022231939.04</v>
          </cell>
          <cell r="L289">
            <v>12772921</v>
          </cell>
          <cell r="M289">
            <v>1274546767.1199999</v>
          </cell>
          <cell r="N289">
            <v>404.446387808</v>
          </cell>
          <cell r="O289">
            <v>12</v>
          </cell>
          <cell r="P289">
            <v>100</v>
          </cell>
          <cell r="S289">
            <v>60</v>
          </cell>
          <cell r="T289" t="str">
            <v>Ноты-07</v>
          </cell>
        </row>
        <row r="290">
          <cell r="A290" t="str">
            <v>KZ8EK1807970</v>
          </cell>
          <cell r="B290" t="str">
            <v>99/n</v>
          </cell>
          <cell r="C290">
            <v>35614</v>
          </cell>
          <cell r="D290">
            <v>35629</v>
          </cell>
          <cell r="E290">
            <v>14</v>
          </cell>
          <cell r="F290">
            <v>99.54</v>
          </cell>
          <cell r="G290">
            <v>99.49</v>
          </cell>
          <cell r="H290">
            <v>12.0152702431182</v>
          </cell>
          <cell r="I290">
            <v>500000000</v>
          </cell>
          <cell r="J290">
            <v>18545474</v>
          </cell>
          <cell r="K290">
            <v>1844186001.8800001</v>
          </cell>
          <cell r="L290">
            <v>7471076</v>
          </cell>
          <cell r="M290">
            <v>743643280.36000001</v>
          </cell>
          <cell r="N290">
            <v>368.837200376</v>
          </cell>
          <cell r="O290">
            <v>11</v>
          </cell>
          <cell r="P290">
            <v>100</v>
          </cell>
          <cell r="S290">
            <v>60</v>
          </cell>
          <cell r="T290" t="str">
            <v>Ноты-14</v>
          </cell>
        </row>
        <row r="291">
          <cell r="A291" t="str">
            <v>KZ46K0801980</v>
          </cell>
          <cell r="B291" t="str">
            <v>44/6</v>
          </cell>
          <cell r="C291">
            <v>35618</v>
          </cell>
          <cell r="D291">
            <v>35803</v>
          </cell>
          <cell r="E291">
            <v>185</v>
          </cell>
          <cell r="F291">
            <v>93.11</v>
          </cell>
          <cell r="G291">
            <v>92.96</v>
          </cell>
          <cell r="H291">
            <v>14.799699280421001</v>
          </cell>
          <cell r="I291">
            <v>600000000</v>
          </cell>
          <cell r="J291">
            <v>21361607</v>
          </cell>
          <cell r="K291">
            <v>1974980021.52</v>
          </cell>
          <cell r="L291">
            <v>6510421</v>
          </cell>
          <cell r="M291">
            <v>606174784.02999997</v>
          </cell>
          <cell r="N291">
            <v>329.16333692000001</v>
          </cell>
          <cell r="O291">
            <v>10</v>
          </cell>
          <cell r="P291">
            <v>100</v>
          </cell>
          <cell r="Q291">
            <v>30</v>
          </cell>
          <cell r="R291">
            <v>50</v>
          </cell>
          <cell r="S291">
            <v>30</v>
          </cell>
          <cell r="T291" t="str">
            <v>ГКО-6</v>
          </cell>
        </row>
        <row r="292">
          <cell r="A292" t="str">
            <v>KZ43K0910978</v>
          </cell>
          <cell r="B292" t="str">
            <v>141/3</v>
          </cell>
          <cell r="C292">
            <v>35619</v>
          </cell>
          <cell r="D292">
            <v>35712</v>
          </cell>
          <cell r="E292">
            <v>93</v>
          </cell>
          <cell r="F292">
            <v>96.89</v>
          </cell>
          <cell r="G292">
            <v>96.77</v>
          </cell>
          <cell r="H292">
            <v>12.839302301579099</v>
          </cell>
          <cell r="I292">
            <v>400000000</v>
          </cell>
          <cell r="J292">
            <v>15754987</v>
          </cell>
          <cell r="K292">
            <v>1517243620.45</v>
          </cell>
          <cell r="L292">
            <v>4234460</v>
          </cell>
          <cell r="M292">
            <v>410254863.41000003</v>
          </cell>
          <cell r="N292">
            <v>379.3109051125</v>
          </cell>
          <cell r="O292">
            <v>11</v>
          </cell>
          <cell r="P292">
            <v>100</v>
          </cell>
          <cell r="Q292">
            <v>50</v>
          </cell>
          <cell r="R292">
            <v>25</v>
          </cell>
          <cell r="S292">
            <v>30</v>
          </cell>
          <cell r="T292" t="str">
            <v>ГКО-3</v>
          </cell>
        </row>
        <row r="293">
          <cell r="A293" t="str">
            <v>KZ8SK0708971</v>
          </cell>
          <cell r="B293" t="str">
            <v>100/n</v>
          </cell>
          <cell r="C293">
            <v>35620</v>
          </cell>
          <cell r="D293">
            <v>35649</v>
          </cell>
          <cell r="E293">
            <v>28</v>
          </cell>
          <cell r="F293">
            <v>99.05</v>
          </cell>
          <cell r="G293">
            <v>98.94</v>
          </cell>
          <cell r="H293">
            <v>12.468450277637601</v>
          </cell>
          <cell r="I293">
            <v>1000000000</v>
          </cell>
          <cell r="J293">
            <v>17551249</v>
          </cell>
          <cell r="K293">
            <v>1736459689.77</v>
          </cell>
          <cell r="L293">
            <v>10095570</v>
          </cell>
          <cell r="M293">
            <v>1000000114.3099999</v>
          </cell>
          <cell r="N293">
            <v>173.645968977</v>
          </cell>
          <cell r="O293">
            <v>11</v>
          </cell>
          <cell r="P293">
            <v>100</v>
          </cell>
          <cell r="S293">
            <v>60</v>
          </cell>
          <cell r="T293" t="str">
            <v>Ноты-28</v>
          </cell>
        </row>
        <row r="294">
          <cell r="A294" t="str">
            <v>KZ8EK2507975</v>
          </cell>
          <cell r="B294" t="str">
            <v>101/n</v>
          </cell>
          <cell r="C294">
            <v>35621</v>
          </cell>
          <cell r="D294">
            <v>35636</v>
          </cell>
          <cell r="E294">
            <v>14</v>
          </cell>
          <cell r="F294">
            <v>99.51</v>
          </cell>
          <cell r="G294">
            <v>99.46</v>
          </cell>
          <cell r="H294">
            <v>12.8027333936286</v>
          </cell>
          <cell r="I294">
            <v>1000000000</v>
          </cell>
          <cell r="J294">
            <v>18367134</v>
          </cell>
          <cell r="K294">
            <v>1825110063.04</v>
          </cell>
          <cell r="L294">
            <v>10048800</v>
          </cell>
          <cell r="M294">
            <v>1000000068.8</v>
          </cell>
          <cell r="N294">
            <v>182.51100630400001</v>
          </cell>
          <cell r="O294">
            <v>10</v>
          </cell>
          <cell r="P294">
            <v>100</v>
          </cell>
          <cell r="Q294">
            <v>139.65</v>
          </cell>
          <cell r="R294">
            <v>145.15</v>
          </cell>
          <cell r="S294">
            <v>50</v>
          </cell>
          <cell r="T294" t="str">
            <v>Ноты-14</v>
          </cell>
        </row>
        <row r="295">
          <cell r="A295" t="str">
            <v>KZ4CK1607985</v>
          </cell>
          <cell r="B295" t="str">
            <v>12/12</v>
          </cell>
          <cell r="C295">
            <v>35625</v>
          </cell>
          <cell r="D295">
            <v>35992</v>
          </cell>
          <cell r="E295">
            <v>367</v>
          </cell>
          <cell r="F295">
            <v>86.69</v>
          </cell>
          <cell r="G295">
            <v>86.24</v>
          </cell>
          <cell r="H295">
            <v>15.3535586572846</v>
          </cell>
          <cell r="I295">
            <v>600000000</v>
          </cell>
          <cell r="J295">
            <v>22721590</v>
          </cell>
          <cell r="K295">
            <v>1946681256.8900001</v>
          </cell>
          <cell r="L295">
            <v>6921337</v>
          </cell>
          <cell r="M295">
            <v>599999962.89999998</v>
          </cell>
          <cell r="N295">
            <v>324.44687614833299</v>
          </cell>
          <cell r="O295">
            <v>8</v>
          </cell>
          <cell r="P295">
            <v>100</v>
          </cell>
          <cell r="Q295">
            <v>30</v>
          </cell>
          <cell r="R295">
            <v>50</v>
          </cell>
          <cell r="S295">
            <v>30</v>
          </cell>
          <cell r="T295" t="str">
            <v>ГКО-12</v>
          </cell>
        </row>
        <row r="296">
          <cell r="A296" t="str">
            <v>KZ43K1610973</v>
          </cell>
          <cell r="B296" t="str">
            <v>142/3</v>
          </cell>
          <cell r="C296">
            <v>35626</v>
          </cell>
          <cell r="D296">
            <v>35719</v>
          </cell>
          <cell r="E296">
            <v>93</v>
          </cell>
          <cell r="F296">
            <v>96.75</v>
          </cell>
          <cell r="G296">
            <v>96.58</v>
          </cell>
          <cell r="H296">
            <v>13.436692506459901</v>
          </cell>
          <cell r="I296">
            <v>500000000</v>
          </cell>
          <cell r="J296">
            <v>12456946</v>
          </cell>
          <cell r="K296">
            <v>1196990130.3699999</v>
          </cell>
          <cell r="L296">
            <v>5233313</v>
          </cell>
          <cell r="M296">
            <v>506328315.75</v>
          </cell>
          <cell r="N296">
            <v>239.398026074</v>
          </cell>
          <cell r="O296">
            <v>9</v>
          </cell>
          <cell r="P296">
            <v>100</v>
          </cell>
          <cell r="Q296">
            <v>50</v>
          </cell>
          <cell r="R296">
            <v>25</v>
          </cell>
          <cell r="S296">
            <v>30</v>
          </cell>
          <cell r="T296" t="str">
            <v>ГКО-3</v>
          </cell>
        </row>
        <row r="297">
          <cell r="A297" t="str">
            <v>KZ8SK1408977</v>
          </cell>
          <cell r="B297" t="str">
            <v>102/n</v>
          </cell>
          <cell r="C297">
            <v>35627</v>
          </cell>
          <cell r="D297">
            <v>35656</v>
          </cell>
          <cell r="E297">
            <v>28</v>
          </cell>
          <cell r="F297">
            <v>98.78</v>
          </cell>
          <cell r="G297">
            <v>98.11</v>
          </cell>
          <cell r="H297">
            <v>16.055881757440801</v>
          </cell>
          <cell r="I297">
            <v>750000000</v>
          </cell>
          <cell r="J297">
            <v>6848571</v>
          </cell>
          <cell r="K297">
            <v>676482093.23000002</v>
          </cell>
          <cell r="L297">
            <v>6848571</v>
          </cell>
          <cell r="M297">
            <v>676482093.23000002</v>
          </cell>
          <cell r="N297">
            <v>90.197612430666695</v>
          </cell>
          <cell r="O297">
            <v>7</v>
          </cell>
          <cell r="P297">
            <v>100</v>
          </cell>
          <cell r="S297">
            <v>50</v>
          </cell>
          <cell r="T297" t="str">
            <v>Ноты-28</v>
          </cell>
        </row>
        <row r="298">
          <cell r="A298" t="str">
            <v>KZ8EK0108974</v>
          </cell>
          <cell r="B298" t="str">
            <v>103/n</v>
          </cell>
          <cell r="C298">
            <v>35628</v>
          </cell>
          <cell r="D298">
            <v>35643</v>
          </cell>
          <cell r="E298">
            <v>14</v>
          </cell>
          <cell r="F298">
            <v>99.4</v>
          </cell>
          <cell r="G298">
            <v>99.15</v>
          </cell>
          <cell r="H298">
            <v>15.6941649899395</v>
          </cell>
          <cell r="I298">
            <v>750000000</v>
          </cell>
          <cell r="J298">
            <v>11993022</v>
          </cell>
          <cell r="K298">
            <v>1190095533.05</v>
          </cell>
          <cell r="L298">
            <v>8426251</v>
          </cell>
          <cell r="M298">
            <v>837547261.35000002</v>
          </cell>
          <cell r="N298">
            <v>158.679404406667</v>
          </cell>
          <cell r="O298">
            <v>10</v>
          </cell>
          <cell r="P298">
            <v>100</v>
          </cell>
          <cell r="Q298">
            <v>139.85</v>
          </cell>
          <cell r="R298">
            <v>145.25</v>
          </cell>
          <cell r="S298">
            <v>50</v>
          </cell>
          <cell r="T298" t="str">
            <v>Ноты-14</v>
          </cell>
        </row>
        <row r="299">
          <cell r="A299" t="str">
            <v>KZ46K2201981</v>
          </cell>
          <cell r="B299" t="str">
            <v>45/6</v>
          </cell>
          <cell r="C299">
            <v>35632</v>
          </cell>
          <cell r="D299">
            <v>35817</v>
          </cell>
          <cell r="E299">
            <v>185</v>
          </cell>
          <cell r="F299">
            <v>93.04</v>
          </cell>
          <cell r="G299">
            <v>92.94</v>
          </cell>
          <cell r="H299">
            <v>14.961306964746299</v>
          </cell>
          <cell r="I299">
            <v>600000000</v>
          </cell>
          <cell r="J299">
            <v>18166316</v>
          </cell>
          <cell r="K299">
            <v>1677429575.3</v>
          </cell>
          <cell r="L299">
            <v>6448762</v>
          </cell>
          <cell r="M299">
            <v>600000123.27999997</v>
          </cell>
          <cell r="N299">
            <v>279.57159588333298</v>
          </cell>
          <cell r="O299">
            <v>9</v>
          </cell>
          <cell r="P299">
            <v>100</v>
          </cell>
          <cell r="Q299">
            <v>30</v>
          </cell>
          <cell r="R299">
            <v>50</v>
          </cell>
          <cell r="S299">
            <v>30</v>
          </cell>
          <cell r="T299" t="str">
            <v>ГКО-6</v>
          </cell>
        </row>
        <row r="300">
          <cell r="A300" t="str">
            <v>KZ43K2310979</v>
          </cell>
          <cell r="B300" t="str">
            <v>143/3</v>
          </cell>
          <cell r="C300">
            <v>35633</v>
          </cell>
          <cell r="D300">
            <v>35726</v>
          </cell>
          <cell r="E300">
            <v>93</v>
          </cell>
          <cell r="F300">
            <v>96.72</v>
          </cell>
          <cell r="G300">
            <v>96.5</v>
          </cell>
          <cell r="H300">
            <v>13.564929693962</v>
          </cell>
          <cell r="I300">
            <v>500000000</v>
          </cell>
          <cell r="J300">
            <v>13380610</v>
          </cell>
          <cell r="K300">
            <v>1282891521.4100001</v>
          </cell>
          <cell r="L300">
            <v>5179840</v>
          </cell>
          <cell r="M300">
            <v>500905458.69</v>
          </cell>
          <cell r="N300">
            <v>256.57830428199998</v>
          </cell>
          <cell r="O300">
            <v>10</v>
          </cell>
          <cell r="P300">
            <v>100</v>
          </cell>
          <cell r="Q300">
            <v>50</v>
          </cell>
          <cell r="R300">
            <v>25</v>
          </cell>
          <cell r="S300">
            <v>30</v>
          </cell>
          <cell r="T300" t="str">
            <v>ГКО-3</v>
          </cell>
        </row>
        <row r="301">
          <cell r="A301" t="str">
            <v>KZ8SK2108972</v>
          </cell>
          <cell r="B301" t="str">
            <v>104/n</v>
          </cell>
          <cell r="C301">
            <v>35634</v>
          </cell>
          <cell r="D301">
            <v>35663</v>
          </cell>
          <cell r="E301">
            <v>28</v>
          </cell>
          <cell r="F301">
            <v>98.98</v>
          </cell>
          <cell r="G301">
            <v>98.95</v>
          </cell>
          <cell r="H301">
            <v>13.3966457870276</v>
          </cell>
          <cell r="I301">
            <v>500000000</v>
          </cell>
          <cell r="J301">
            <v>12644407</v>
          </cell>
          <cell r="K301">
            <v>1247931253.0899999</v>
          </cell>
          <cell r="L301">
            <v>5051524</v>
          </cell>
          <cell r="M301">
            <v>500000099.80000001</v>
          </cell>
          <cell r="N301">
            <v>249.58625061800001</v>
          </cell>
          <cell r="O301">
            <v>11</v>
          </cell>
          <cell r="P301">
            <v>100</v>
          </cell>
          <cell r="S301">
            <v>50</v>
          </cell>
          <cell r="T301" t="str">
            <v>Ноты-28</v>
          </cell>
        </row>
        <row r="302">
          <cell r="A302" t="str">
            <v>KZ8EK0808979</v>
          </cell>
          <cell r="B302" t="str">
            <v>105/n</v>
          </cell>
          <cell r="C302">
            <v>35635</v>
          </cell>
          <cell r="D302">
            <v>35650</v>
          </cell>
          <cell r="E302">
            <v>14</v>
          </cell>
          <cell r="F302">
            <v>99.53</v>
          </cell>
          <cell r="G302">
            <v>99.5</v>
          </cell>
          <cell r="H302">
            <v>12.277705214508201</v>
          </cell>
          <cell r="I302">
            <v>500000000</v>
          </cell>
          <cell r="J302">
            <v>19937466</v>
          </cell>
          <cell r="K302">
            <v>1983027464.1500001</v>
          </cell>
          <cell r="L302">
            <v>8730379</v>
          </cell>
          <cell r="M302">
            <v>868892441.51999998</v>
          </cell>
          <cell r="N302">
            <v>396.60549283</v>
          </cell>
          <cell r="O302">
            <v>14</v>
          </cell>
          <cell r="P302">
            <v>100</v>
          </cell>
          <cell r="S302">
            <v>50</v>
          </cell>
          <cell r="T302" t="str">
            <v>Ноты-14</v>
          </cell>
        </row>
        <row r="303">
          <cell r="A303" t="str">
            <v>KZ4CK3007986</v>
          </cell>
          <cell r="B303" t="str">
            <v>13/12</v>
          </cell>
          <cell r="C303">
            <v>35639</v>
          </cell>
          <cell r="D303">
            <v>36006</v>
          </cell>
          <cell r="E303">
            <v>367</v>
          </cell>
          <cell r="F303">
            <v>86.51</v>
          </cell>
          <cell r="G303">
            <v>86.25</v>
          </cell>
          <cell r="H303">
            <v>15.593572997341299</v>
          </cell>
          <cell r="I303">
            <v>600000000</v>
          </cell>
          <cell r="J303">
            <v>14121506</v>
          </cell>
          <cell r="K303">
            <v>1202873129.22</v>
          </cell>
          <cell r="L303">
            <v>6935441</v>
          </cell>
          <cell r="M303">
            <v>599999979.63999999</v>
          </cell>
          <cell r="N303">
            <v>200.47885486999999</v>
          </cell>
          <cell r="O303">
            <v>10</v>
          </cell>
          <cell r="P303">
            <v>100</v>
          </cell>
          <cell r="Q303">
            <v>50</v>
          </cell>
          <cell r="R303">
            <v>50</v>
          </cell>
          <cell r="S303">
            <v>30</v>
          </cell>
          <cell r="T303" t="str">
            <v>ГКО-12</v>
          </cell>
        </row>
        <row r="304">
          <cell r="A304" t="str">
            <v>KZ43K3010974</v>
          </cell>
          <cell r="B304" t="str">
            <v>144/3</v>
          </cell>
          <cell r="C304">
            <v>35640</v>
          </cell>
          <cell r="D304">
            <v>35733</v>
          </cell>
          <cell r="E304">
            <v>93</v>
          </cell>
          <cell r="F304">
            <v>96.66</v>
          </cell>
          <cell r="G304">
            <v>96.49</v>
          </cell>
          <cell r="H304">
            <v>13.821642871922201</v>
          </cell>
          <cell r="I304">
            <v>600000000</v>
          </cell>
          <cell r="J304">
            <v>17071764</v>
          </cell>
          <cell r="K304">
            <v>1639262887.8</v>
          </cell>
          <cell r="L304">
            <v>6207283</v>
          </cell>
          <cell r="M304">
            <v>600000073.75</v>
          </cell>
          <cell r="N304">
            <v>273.21048130000003</v>
          </cell>
          <cell r="O304">
            <v>11</v>
          </cell>
          <cell r="P304">
            <v>100</v>
          </cell>
          <cell r="Q304">
            <v>50</v>
          </cell>
          <cell r="R304">
            <v>25</v>
          </cell>
          <cell r="S304">
            <v>30</v>
          </cell>
          <cell r="T304" t="str">
            <v>ГКО-3</v>
          </cell>
        </row>
        <row r="305">
          <cell r="A305" t="str">
            <v>KZ98K2509970</v>
          </cell>
          <cell r="B305" t="str">
            <v>106/n</v>
          </cell>
          <cell r="C305">
            <v>35641</v>
          </cell>
          <cell r="D305">
            <v>35698</v>
          </cell>
          <cell r="E305">
            <v>56</v>
          </cell>
          <cell r="F305">
            <v>97.98</v>
          </cell>
          <cell r="G305">
            <v>97.95</v>
          </cell>
          <cell r="H305">
            <v>13.400694019187601</v>
          </cell>
          <cell r="I305">
            <v>800000000</v>
          </cell>
          <cell r="J305">
            <v>29158491</v>
          </cell>
          <cell r="K305">
            <v>2841695023.23</v>
          </cell>
          <cell r="L305">
            <v>8183845</v>
          </cell>
          <cell r="M305">
            <v>801846348.79999995</v>
          </cell>
          <cell r="N305">
            <v>355.21187790375001</v>
          </cell>
          <cell r="O305">
            <v>13</v>
          </cell>
          <cell r="P305">
            <v>100</v>
          </cell>
          <cell r="S305">
            <v>50</v>
          </cell>
          <cell r="T305" t="str">
            <v>Ноты-56</v>
          </cell>
        </row>
        <row r="306">
          <cell r="A306" t="str">
            <v>KZ46K0502984</v>
          </cell>
          <cell r="B306" t="str">
            <v>46/6</v>
          </cell>
          <cell r="C306">
            <v>35646</v>
          </cell>
          <cell r="D306">
            <v>35831</v>
          </cell>
          <cell r="E306">
            <v>185</v>
          </cell>
          <cell r="F306">
            <v>93.09</v>
          </cell>
          <cell r="G306">
            <v>93.02</v>
          </cell>
          <cell r="H306">
            <v>14.8458481039854</v>
          </cell>
          <cell r="I306">
            <v>600000000</v>
          </cell>
          <cell r="J306">
            <v>19671397</v>
          </cell>
          <cell r="K306">
            <v>1818963769.73</v>
          </cell>
          <cell r="L306">
            <v>6445338</v>
          </cell>
          <cell r="M306">
            <v>600000123.40999997</v>
          </cell>
          <cell r="N306">
            <v>303.16062828833299</v>
          </cell>
          <cell r="O306">
            <v>11</v>
          </cell>
          <cell r="P306">
            <v>100</v>
          </cell>
          <cell r="Q306">
            <v>30</v>
          </cell>
          <cell r="R306">
            <v>50</v>
          </cell>
          <cell r="S306">
            <v>30</v>
          </cell>
          <cell r="T306" t="str">
            <v>ГКО-6</v>
          </cell>
        </row>
        <row r="307">
          <cell r="A307" t="str">
            <v>KZ43K0611972</v>
          </cell>
          <cell r="B307" t="str">
            <v>145/3</v>
          </cell>
          <cell r="C307">
            <v>35647</v>
          </cell>
          <cell r="D307">
            <v>35740</v>
          </cell>
          <cell r="E307">
            <v>93</v>
          </cell>
          <cell r="F307">
            <v>96.72</v>
          </cell>
          <cell r="G307">
            <v>96.62</v>
          </cell>
          <cell r="H307">
            <v>13.564929693962</v>
          </cell>
          <cell r="I307">
            <v>700000000</v>
          </cell>
          <cell r="J307">
            <v>25161334</v>
          </cell>
          <cell r="K307">
            <v>2425340534.9099998</v>
          </cell>
          <cell r="L307">
            <v>7237643</v>
          </cell>
          <cell r="M307">
            <v>699999980.96000004</v>
          </cell>
          <cell r="N307">
            <v>346.47721927285698</v>
          </cell>
          <cell r="O307">
            <v>9</v>
          </cell>
          <cell r="P307">
            <v>100</v>
          </cell>
          <cell r="Q307">
            <v>50</v>
          </cell>
          <cell r="R307">
            <v>25</v>
          </cell>
          <cell r="S307">
            <v>30</v>
          </cell>
          <cell r="T307" t="str">
            <v>ГКО-3</v>
          </cell>
        </row>
        <row r="308">
          <cell r="A308" t="str">
            <v>KZ98K0210977</v>
          </cell>
          <cell r="B308" t="str">
            <v>107/n</v>
          </cell>
          <cell r="C308">
            <v>35648</v>
          </cell>
          <cell r="D308">
            <v>35705</v>
          </cell>
          <cell r="E308">
            <v>56</v>
          </cell>
          <cell r="F308">
            <v>98.07</v>
          </cell>
          <cell r="G308">
            <v>98.04</v>
          </cell>
          <cell r="H308">
            <v>12.7918833486286</v>
          </cell>
          <cell r="I308">
            <v>750000000</v>
          </cell>
          <cell r="J308">
            <v>28673074.755072899</v>
          </cell>
          <cell r="K308">
            <v>2811968441.23</v>
          </cell>
          <cell r="L308">
            <v>11207752</v>
          </cell>
          <cell r="M308">
            <v>1099144671.1900001</v>
          </cell>
          <cell r="N308">
            <v>374.92912549733302</v>
          </cell>
          <cell r="O308">
            <v>13</v>
          </cell>
          <cell r="P308">
            <v>100</v>
          </cell>
          <cell r="S308">
            <v>50</v>
          </cell>
          <cell r="T308" t="str">
            <v>Ноты-56</v>
          </cell>
        </row>
        <row r="309">
          <cell r="A309" t="str">
            <v>KZ8EK2208970</v>
          </cell>
          <cell r="B309" t="str">
            <v>108/n</v>
          </cell>
          <cell r="C309">
            <v>35649</v>
          </cell>
          <cell r="D309">
            <v>35664</v>
          </cell>
          <cell r="E309">
            <v>14</v>
          </cell>
          <cell r="F309">
            <v>99.58</v>
          </cell>
          <cell r="G309">
            <v>99.56</v>
          </cell>
          <cell r="H309">
            <v>10.9660574412533</v>
          </cell>
          <cell r="I309">
            <v>750000000</v>
          </cell>
          <cell r="J309">
            <v>32563153</v>
          </cell>
          <cell r="K309">
            <v>3328676881.7600002</v>
          </cell>
          <cell r="L309">
            <v>7531279</v>
          </cell>
          <cell r="M309">
            <v>750000028.55999994</v>
          </cell>
          <cell r="N309">
            <v>443.82358423466701</v>
          </cell>
          <cell r="O309">
            <v>13</v>
          </cell>
          <cell r="P309">
            <v>100</v>
          </cell>
          <cell r="S309">
            <v>50</v>
          </cell>
          <cell r="T309" t="str">
            <v>Ноты-14</v>
          </cell>
        </row>
        <row r="310">
          <cell r="A310" t="str">
            <v>KZ52K1208993</v>
          </cell>
          <cell r="B310" t="str">
            <v>2/24</v>
          </cell>
          <cell r="C310">
            <v>35653</v>
          </cell>
          <cell r="D310">
            <v>36384</v>
          </cell>
          <cell r="E310">
            <v>731</v>
          </cell>
          <cell r="F310">
            <v>90.91</v>
          </cell>
          <cell r="G310">
            <v>90.91</v>
          </cell>
          <cell r="H310">
            <v>16</v>
          </cell>
          <cell r="I310">
            <v>200000000</v>
          </cell>
          <cell r="J310">
            <v>967348</v>
          </cell>
          <cell r="K310">
            <v>967348000</v>
          </cell>
          <cell r="L310">
            <v>94584</v>
          </cell>
          <cell r="M310">
            <v>94584000</v>
          </cell>
          <cell r="N310">
            <v>483.67399999999998</v>
          </cell>
          <cell r="O310">
            <v>8</v>
          </cell>
          <cell r="P310">
            <v>1000</v>
          </cell>
          <cell r="Q310">
            <v>50</v>
          </cell>
          <cell r="R310">
            <v>70</v>
          </cell>
          <cell r="S310">
            <v>50</v>
          </cell>
          <cell r="T310" t="str">
            <v>ГКО-24</v>
          </cell>
        </row>
        <row r="311">
          <cell r="A311" t="str">
            <v>KZ43K1311978</v>
          </cell>
          <cell r="B311" t="str">
            <v>146/3</v>
          </cell>
          <cell r="C311">
            <v>35654</v>
          </cell>
          <cell r="D311">
            <v>35747</v>
          </cell>
          <cell r="E311">
            <v>93</v>
          </cell>
          <cell r="F311">
            <v>96.92</v>
          </cell>
          <cell r="G311">
            <v>96.84</v>
          </cell>
          <cell r="H311">
            <v>12.711514651258801</v>
          </cell>
          <cell r="I311">
            <v>700000000</v>
          </cell>
          <cell r="J311">
            <v>29320267</v>
          </cell>
          <cell r="K311">
            <v>2832537542.1999998</v>
          </cell>
          <cell r="L311">
            <v>7222242</v>
          </cell>
          <cell r="M311">
            <v>700000044.53999996</v>
          </cell>
          <cell r="N311">
            <v>404.64822031428599</v>
          </cell>
          <cell r="O311">
            <v>11</v>
          </cell>
          <cell r="P311">
            <v>100</v>
          </cell>
          <cell r="Q311">
            <v>50</v>
          </cell>
          <cell r="R311">
            <v>25</v>
          </cell>
          <cell r="S311">
            <v>30</v>
          </cell>
          <cell r="T311" t="str">
            <v>ГКО-3</v>
          </cell>
        </row>
        <row r="312">
          <cell r="A312" t="str">
            <v>KZ8EK2908975</v>
          </cell>
          <cell r="B312" t="str">
            <v>109/n</v>
          </cell>
          <cell r="C312">
            <v>35656</v>
          </cell>
          <cell r="D312">
            <v>35671</v>
          </cell>
          <cell r="E312">
            <v>14</v>
          </cell>
          <cell r="F312">
            <v>99.63</v>
          </cell>
          <cell r="G312">
            <v>99.62</v>
          </cell>
          <cell r="H312">
            <v>9.65572618689162</v>
          </cell>
          <cell r="I312">
            <v>750000000</v>
          </cell>
          <cell r="J312">
            <v>25759708</v>
          </cell>
          <cell r="K312">
            <v>2564405178.6500001</v>
          </cell>
          <cell r="L312">
            <v>7527665</v>
          </cell>
          <cell r="M312">
            <v>749999978.88999999</v>
          </cell>
          <cell r="N312">
            <v>341.92069048666701</v>
          </cell>
          <cell r="O312">
            <v>11</v>
          </cell>
          <cell r="P312">
            <v>100</v>
          </cell>
          <cell r="S312">
            <v>60</v>
          </cell>
          <cell r="T312" t="str">
            <v>Ноты-14</v>
          </cell>
        </row>
        <row r="313">
          <cell r="A313" t="str">
            <v>KZ46K1902985</v>
          </cell>
          <cell r="B313" t="str">
            <v>47/6</v>
          </cell>
          <cell r="C313">
            <v>35660</v>
          </cell>
          <cell r="D313">
            <v>35845</v>
          </cell>
          <cell r="E313">
            <v>185</v>
          </cell>
          <cell r="F313">
            <v>93.53</v>
          </cell>
          <cell r="G313">
            <v>93.32</v>
          </cell>
          <cell r="H313">
            <v>13.8351331123704</v>
          </cell>
          <cell r="I313">
            <v>600000000</v>
          </cell>
          <cell r="J313">
            <v>24868169</v>
          </cell>
          <cell r="K313">
            <v>2309954628.0100002</v>
          </cell>
          <cell r="L313">
            <v>6415495</v>
          </cell>
          <cell r="M313">
            <v>599999962</v>
          </cell>
          <cell r="N313">
            <v>384.99243800166698</v>
          </cell>
          <cell r="O313">
            <v>10</v>
          </cell>
          <cell r="P313">
            <v>100</v>
          </cell>
          <cell r="Q313">
            <v>30</v>
          </cell>
          <cell r="R313">
            <v>50</v>
          </cell>
          <cell r="S313">
            <v>30</v>
          </cell>
          <cell r="T313" t="str">
            <v>ГКО-6</v>
          </cell>
        </row>
        <row r="314">
          <cell r="A314" t="str">
            <v>KZ43K2011973</v>
          </cell>
          <cell r="B314" t="str">
            <v>147/3</v>
          </cell>
          <cell r="C314">
            <v>35661</v>
          </cell>
          <cell r="D314">
            <v>35754</v>
          </cell>
          <cell r="E314">
            <v>93</v>
          </cell>
          <cell r="F314">
            <v>97.04</v>
          </cell>
          <cell r="G314">
            <v>96.66</v>
          </cell>
          <cell r="H314">
            <v>12.2011541632316</v>
          </cell>
          <cell r="I314">
            <v>700000000</v>
          </cell>
          <cell r="J314">
            <v>27616479</v>
          </cell>
          <cell r="K314">
            <v>2670588962.9200001</v>
          </cell>
          <cell r="L314">
            <v>7213335</v>
          </cell>
          <cell r="M314">
            <v>700000007.84000003</v>
          </cell>
          <cell r="N314">
            <v>381.51270898857098</v>
          </cell>
          <cell r="O314">
            <v>13</v>
          </cell>
          <cell r="P314">
            <v>100</v>
          </cell>
          <cell r="Q314">
            <v>50</v>
          </cell>
          <cell r="R314">
            <v>25</v>
          </cell>
          <cell r="S314">
            <v>30</v>
          </cell>
          <cell r="T314" t="str">
            <v>ГКО-3</v>
          </cell>
        </row>
        <row r="315">
          <cell r="A315" t="str">
            <v>KZ8SK1809976</v>
          </cell>
          <cell r="B315" t="str">
            <v>110/n</v>
          </cell>
          <cell r="C315">
            <v>35662</v>
          </cell>
          <cell r="D315">
            <v>35691</v>
          </cell>
          <cell r="E315">
            <v>28</v>
          </cell>
          <cell r="F315">
            <v>99.13</v>
          </cell>
          <cell r="G315">
            <v>99.05</v>
          </cell>
          <cell r="H315">
            <v>11.409260566932399</v>
          </cell>
          <cell r="I315">
            <v>600000000</v>
          </cell>
          <cell r="J315">
            <v>23164537</v>
          </cell>
          <cell r="K315">
            <v>2291276848.6999998</v>
          </cell>
          <cell r="L315">
            <v>10594363</v>
          </cell>
          <cell r="M315">
            <v>1050214196.5</v>
          </cell>
          <cell r="N315">
            <v>381.87947478333302</v>
          </cell>
          <cell r="O315">
            <v>10</v>
          </cell>
          <cell r="P315">
            <v>100</v>
          </cell>
          <cell r="Q315">
            <v>141.05000000000001</v>
          </cell>
          <cell r="R315">
            <v>145.35</v>
          </cell>
          <cell r="S315">
            <v>60</v>
          </cell>
          <cell r="T315" t="str">
            <v>Ноты-28</v>
          </cell>
        </row>
        <row r="316">
          <cell r="A316" t="str">
            <v>KZ98K1710975</v>
          </cell>
          <cell r="B316" t="str">
            <v>111/n</v>
          </cell>
          <cell r="C316">
            <v>35663</v>
          </cell>
          <cell r="D316">
            <v>35720</v>
          </cell>
          <cell r="E316">
            <v>56</v>
          </cell>
          <cell r="F316">
            <v>98.1</v>
          </cell>
          <cell r="G316">
            <v>97.97</v>
          </cell>
          <cell r="H316">
            <v>12.5891946992865</v>
          </cell>
          <cell r="I316">
            <v>600000000</v>
          </cell>
          <cell r="J316">
            <v>16193671</v>
          </cell>
          <cell r="K316">
            <v>1581801439.3900001</v>
          </cell>
          <cell r="L316">
            <v>7715093</v>
          </cell>
          <cell r="M316">
            <v>756866422.58000004</v>
          </cell>
          <cell r="N316">
            <v>263.63357323166701</v>
          </cell>
          <cell r="O316">
            <v>10</v>
          </cell>
          <cell r="P316">
            <v>100</v>
          </cell>
          <cell r="S316">
            <v>60</v>
          </cell>
          <cell r="T316" t="str">
            <v>Ноты-56</v>
          </cell>
        </row>
        <row r="317">
          <cell r="A317" t="str">
            <v>KZ4CK2708980</v>
          </cell>
          <cell r="B317" t="str">
            <v>14/12</v>
          </cell>
          <cell r="C317">
            <v>35667</v>
          </cell>
          <cell r="D317">
            <v>36034</v>
          </cell>
          <cell r="E317">
            <v>367</v>
          </cell>
          <cell r="F317">
            <v>87.2</v>
          </cell>
          <cell r="G317">
            <v>86.96</v>
          </cell>
          <cell r="H317">
            <v>14.678899082568799</v>
          </cell>
          <cell r="I317">
            <v>500000000</v>
          </cell>
          <cell r="J317">
            <v>24174209</v>
          </cell>
          <cell r="K317">
            <v>2088267986.47</v>
          </cell>
          <cell r="L317">
            <v>5855190</v>
          </cell>
          <cell r="M317">
            <v>510450893.33999997</v>
          </cell>
          <cell r="N317">
            <v>417.65359729400001</v>
          </cell>
          <cell r="O317">
            <v>11</v>
          </cell>
          <cell r="P317">
            <v>100</v>
          </cell>
          <cell r="Q317">
            <v>50</v>
          </cell>
          <cell r="R317">
            <v>50</v>
          </cell>
          <cell r="S317">
            <v>30</v>
          </cell>
          <cell r="T317" t="str">
            <v>ГКО-12</v>
          </cell>
        </row>
        <row r="318">
          <cell r="A318" t="str">
            <v>KZ43K2711978</v>
          </cell>
          <cell r="B318" t="str">
            <v>148/3</v>
          </cell>
          <cell r="C318">
            <v>35668</v>
          </cell>
          <cell r="D318">
            <v>35761</v>
          </cell>
          <cell r="E318">
            <v>93</v>
          </cell>
          <cell r="F318">
            <v>97.05</v>
          </cell>
          <cell r="G318">
            <v>96.96</v>
          </cell>
          <cell r="H318">
            <v>12.158681092220499</v>
          </cell>
          <cell r="I318">
            <v>700000000</v>
          </cell>
          <cell r="J318">
            <v>20818174</v>
          </cell>
          <cell r="K318">
            <v>2014054090.3900001</v>
          </cell>
          <cell r="L318">
            <v>7217843</v>
          </cell>
          <cell r="M318">
            <v>699999956.98000002</v>
          </cell>
          <cell r="N318">
            <v>287.722012912857</v>
          </cell>
          <cell r="O318">
            <v>11</v>
          </cell>
          <cell r="P318">
            <v>100</v>
          </cell>
          <cell r="Q318">
            <v>50</v>
          </cell>
          <cell r="R318">
            <v>25</v>
          </cell>
          <cell r="S318">
            <v>30</v>
          </cell>
          <cell r="T318" t="str">
            <v>ГКО-3</v>
          </cell>
        </row>
        <row r="319">
          <cell r="A319" t="str">
            <v>KZ98K2310973</v>
          </cell>
          <cell r="B319" t="str">
            <v>112/n</v>
          </cell>
          <cell r="C319">
            <v>35669</v>
          </cell>
          <cell r="D319">
            <v>35726</v>
          </cell>
          <cell r="E319">
            <v>56</v>
          </cell>
          <cell r="F319">
            <v>98.16</v>
          </cell>
          <cell r="G319">
            <v>98.12</v>
          </cell>
          <cell r="H319">
            <v>12.184189079054599</v>
          </cell>
          <cell r="I319">
            <v>400000000</v>
          </cell>
          <cell r="J319">
            <v>15736309</v>
          </cell>
          <cell r="K319">
            <v>1541639210.25</v>
          </cell>
          <cell r="L319">
            <v>4074872</v>
          </cell>
          <cell r="M319">
            <v>400000023.16000003</v>
          </cell>
          <cell r="N319">
            <v>385.40980256249998</v>
          </cell>
          <cell r="O319">
            <v>12</v>
          </cell>
          <cell r="P319">
            <v>100</v>
          </cell>
          <cell r="S319">
            <v>60</v>
          </cell>
          <cell r="T319" t="str">
            <v>Ноты-56</v>
          </cell>
        </row>
        <row r="320">
          <cell r="A320" t="str">
            <v>KZ96K1010974</v>
          </cell>
          <cell r="B320" t="str">
            <v>113/n</v>
          </cell>
          <cell r="C320">
            <v>35670</v>
          </cell>
          <cell r="D320">
            <v>35713</v>
          </cell>
          <cell r="E320">
            <v>42</v>
          </cell>
          <cell r="F320">
            <v>98.66</v>
          </cell>
          <cell r="G320">
            <v>98.58</v>
          </cell>
          <cell r="H320">
            <v>11.771065612541401</v>
          </cell>
          <cell r="I320">
            <v>400000000</v>
          </cell>
          <cell r="J320">
            <v>13231325</v>
          </cell>
          <cell r="K320">
            <v>1303763757.3099999</v>
          </cell>
          <cell r="L320">
            <v>7568645</v>
          </cell>
          <cell r="M320">
            <v>746717175.14999998</v>
          </cell>
          <cell r="N320">
            <v>325.94093932750002</v>
          </cell>
          <cell r="O320">
            <v>12</v>
          </cell>
          <cell r="P320">
            <v>100</v>
          </cell>
          <cell r="S320">
            <v>60</v>
          </cell>
          <cell r="T320" t="str">
            <v>Ноты-42</v>
          </cell>
        </row>
        <row r="321">
          <cell r="A321" t="str">
            <v>KZ46K0503982</v>
          </cell>
          <cell r="B321" t="str">
            <v>48/6</v>
          </cell>
          <cell r="C321">
            <v>35674</v>
          </cell>
          <cell r="D321">
            <v>35859</v>
          </cell>
          <cell r="E321">
            <v>185</v>
          </cell>
          <cell r="F321">
            <v>93.55</v>
          </cell>
          <cell r="G321">
            <v>93.31</v>
          </cell>
          <cell r="H321">
            <v>13.7894174238375</v>
          </cell>
          <cell r="I321">
            <v>700000000</v>
          </cell>
          <cell r="J321">
            <v>22008608</v>
          </cell>
          <cell r="K321">
            <v>2051225118.5899999</v>
          </cell>
          <cell r="L321">
            <v>7482434</v>
          </cell>
          <cell r="M321">
            <v>699999990.76999998</v>
          </cell>
          <cell r="N321">
            <v>293.032159798571</v>
          </cell>
          <cell r="O321">
            <v>12</v>
          </cell>
          <cell r="P321">
            <v>100</v>
          </cell>
          <cell r="Q321">
            <v>30</v>
          </cell>
          <cell r="R321">
            <v>50</v>
          </cell>
          <cell r="S321">
            <v>30</v>
          </cell>
          <cell r="T321" t="str">
            <v>ГКО-6</v>
          </cell>
        </row>
        <row r="322">
          <cell r="A322" t="str">
            <v>KZ43K0412975</v>
          </cell>
          <cell r="B322" t="str">
            <v>149/3</v>
          </cell>
          <cell r="C322">
            <v>35675</v>
          </cell>
          <cell r="D322">
            <v>35768</v>
          </cell>
          <cell r="E322">
            <v>93</v>
          </cell>
          <cell r="F322">
            <v>97.04</v>
          </cell>
          <cell r="G322">
            <v>96.93</v>
          </cell>
          <cell r="H322">
            <v>12.2011541632316</v>
          </cell>
          <cell r="I322">
            <v>750000000</v>
          </cell>
          <cell r="J322">
            <v>19902345</v>
          </cell>
          <cell r="K322">
            <v>1924996122.99</v>
          </cell>
          <cell r="L322">
            <v>7728946</v>
          </cell>
          <cell r="M322">
            <v>749999993.53999996</v>
          </cell>
          <cell r="N322">
            <v>256.66614973200001</v>
          </cell>
          <cell r="O322">
            <v>11</v>
          </cell>
          <cell r="P322">
            <v>100</v>
          </cell>
          <cell r="Q322">
            <v>50</v>
          </cell>
          <cell r="R322">
            <v>25</v>
          </cell>
          <cell r="S322">
            <v>30</v>
          </cell>
          <cell r="T322" t="str">
            <v>ГКО-3</v>
          </cell>
        </row>
        <row r="323">
          <cell r="A323" t="str">
            <v>KZ98K3010978</v>
          </cell>
          <cell r="B323" t="str">
            <v>114/n</v>
          </cell>
          <cell r="C323">
            <v>35676</v>
          </cell>
          <cell r="D323">
            <v>35733</v>
          </cell>
          <cell r="E323">
            <v>56</v>
          </cell>
          <cell r="F323">
            <v>98.2</v>
          </cell>
          <cell r="G323">
            <v>98.11</v>
          </cell>
          <cell r="H323">
            <v>11.9144602851324</v>
          </cell>
          <cell r="I323">
            <v>200000000</v>
          </cell>
          <cell r="J323">
            <v>12223658</v>
          </cell>
          <cell r="K323">
            <v>1198043551.0999999</v>
          </cell>
          <cell r="L323">
            <v>6113062</v>
          </cell>
          <cell r="M323">
            <v>600290168.09000003</v>
          </cell>
          <cell r="N323">
            <v>599.02177555000003</v>
          </cell>
          <cell r="O323">
            <v>10</v>
          </cell>
          <cell r="P323">
            <v>100</v>
          </cell>
          <cell r="S323">
            <v>65</v>
          </cell>
          <cell r="T323" t="str">
            <v>Ноты-56</v>
          </cell>
        </row>
        <row r="324">
          <cell r="A324" t="str">
            <v>KZ8SK0310976</v>
          </cell>
          <cell r="B324" t="str">
            <v>115/n</v>
          </cell>
          <cell r="C324">
            <v>35677</v>
          </cell>
          <cell r="D324">
            <v>35706</v>
          </cell>
          <cell r="E324">
            <v>28</v>
          </cell>
          <cell r="F324">
            <v>99.13</v>
          </cell>
          <cell r="G324">
            <v>99.01</v>
          </cell>
          <cell r="H324">
            <v>11.409260566932399</v>
          </cell>
          <cell r="I324">
            <v>200000000</v>
          </cell>
          <cell r="J324">
            <v>12327953</v>
          </cell>
          <cell r="K324">
            <v>1220230795.53</v>
          </cell>
          <cell r="L324">
            <v>7170916</v>
          </cell>
          <cell r="M324">
            <v>710842266.21000004</v>
          </cell>
          <cell r="N324">
            <v>610.11539776500001</v>
          </cell>
          <cell r="O324">
            <v>9</v>
          </cell>
          <cell r="P324">
            <v>100</v>
          </cell>
          <cell r="S324">
            <v>65</v>
          </cell>
          <cell r="T324" t="str">
            <v>Ноты-28</v>
          </cell>
        </row>
        <row r="325">
          <cell r="A325" t="str">
            <v>KZ52K0909997</v>
          </cell>
          <cell r="B325" t="str">
            <v>3/24</v>
          </cell>
          <cell r="C325">
            <v>35681</v>
          </cell>
          <cell r="D325">
            <v>36412</v>
          </cell>
          <cell r="E325">
            <v>731</v>
          </cell>
          <cell r="F325">
            <v>92.24</v>
          </cell>
          <cell r="G325">
            <v>92.24</v>
          </cell>
          <cell r="H325">
            <v>14.95</v>
          </cell>
          <cell r="I325">
            <v>200000000</v>
          </cell>
          <cell r="J325">
            <v>1607144</v>
          </cell>
          <cell r="K325">
            <v>1607144000</v>
          </cell>
          <cell r="L325">
            <v>200000</v>
          </cell>
          <cell r="M325">
            <v>200000000</v>
          </cell>
          <cell r="N325">
            <v>803.572</v>
          </cell>
          <cell r="O325">
            <v>9</v>
          </cell>
          <cell r="P325">
            <v>1000</v>
          </cell>
          <cell r="Q325">
            <v>50</v>
          </cell>
          <cell r="R325">
            <v>100</v>
          </cell>
          <cell r="S325">
            <v>50</v>
          </cell>
          <cell r="T325" t="str">
            <v>ГКО-24</v>
          </cell>
        </row>
        <row r="326">
          <cell r="A326" t="str">
            <v>KZ43K1112970</v>
          </cell>
          <cell r="B326" t="str">
            <v>150/3</v>
          </cell>
          <cell r="C326">
            <v>35682</v>
          </cell>
          <cell r="D326">
            <v>35775</v>
          </cell>
          <cell r="E326">
            <v>93</v>
          </cell>
          <cell r="F326">
            <v>97.03</v>
          </cell>
          <cell r="G326">
            <v>96.98</v>
          </cell>
          <cell r="H326">
            <v>12.2436359888694</v>
          </cell>
          <cell r="I326">
            <v>750000000</v>
          </cell>
          <cell r="J326">
            <v>22206510</v>
          </cell>
          <cell r="K326">
            <v>2149281617.71</v>
          </cell>
          <cell r="L326">
            <v>7729493</v>
          </cell>
          <cell r="M326">
            <v>750000106.42999995</v>
          </cell>
          <cell r="N326">
            <v>286.57088236133302</v>
          </cell>
          <cell r="O326">
            <v>10</v>
          </cell>
          <cell r="P326">
            <v>100</v>
          </cell>
          <cell r="Q326">
            <v>50</v>
          </cell>
          <cell r="R326">
            <v>100</v>
          </cell>
          <cell r="S326">
            <v>30</v>
          </cell>
          <cell r="T326" t="str">
            <v>ГКО-3</v>
          </cell>
        </row>
        <row r="327">
          <cell r="A327" t="str">
            <v>KZ8ZK1610973</v>
          </cell>
          <cell r="B327" t="str">
            <v>116/n</v>
          </cell>
          <cell r="C327">
            <v>35683</v>
          </cell>
          <cell r="D327">
            <v>35719</v>
          </cell>
          <cell r="E327">
            <v>35</v>
          </cell>
          <cell r="F327">
            <v>98.88</v>
          </cell>
          <cell r="G327">
            <v>98.85</v>
          </cell>
          <cell r="H327">
            <v>11.779935275081</v>
          </cell>
          <cell r="I327">
            <v>200000000</v>
          </cell>
          <cell r="J327">
            <v>14141084</v>
          </cell>
          <cell r="K327">
            <v>1396400160.6099999</v>
          </cell>
          <cell r="L327">
            <v>2550299</v>
          </cell>
          <cell r="M327">
            <v>252164051.25</v>
          </cell>
          <cell r="N327">
            <v>698.20008030500003</v>
          </cell>
          <cell r="O327">
            <v>10</v>
          </cell>
          <cell r="P327">
            <v>100</v>
          </cell>
          <cell r="S327">
            <v>70</v>
          </cell>
          <cell r="T327" t="str">
            <v>Ноты-35</v>
          </cell>
        </row>
        <row r="328">
          <cell r="A328" t="str">
            <v>KZ8SK1010971</v>
          </cell>
          <cell r="B328" t="str">
            <v>117/n</v>
          </cell>
          <cell r="C328">
            <v>35684</v>
          </cell>
          <cell r="D328">
            <v>35713</v>
          </cell>
          <cell r="E328">
            <v>28</v>
          </cell>
          <cell r="F328">
            <v>99.11</v>
          </cell>
          <cell r="G328">
            <v>99.09</v>
          </cell>
          <cell r="H328">
            <v>11.673897689436</v>
          </cell>
          <cell r="I328">
            <v>200000000</v>
          </cell>
          <cell r="J328">
            <v>11067775</v>
          </cell>
          <cell r="K328">
            <v>1095846190.01</v>
          </cell>
          <cell r="L328">
            <v>3240880</v>
          </cell>
          <cell r="M328">
            <v>321194747.68000001</v>
          </cell>
          <cell r="N328">
            <v>547.92309500500005</v>
          </cell>
          <cell r="O328">
            <v>8</v>
          </cell>
          <cell r="P328">
            <v>100</v>
          </cell>
          <cell r="S328">
            <v>70</v>
          </cell>
          <cell r="T328" t="str">
            <v>Ноты-28</v>
          </cell>
        </row>
        <row r="329">
          <cell r="A329" t="str">
            <v>KZ46K1903983</v>
          </cell>
          <cell r="B329" t="str">
            <v>49/6</v>
          </cell>
          <cell r="C329">
            <v>35688</v>
          </cell>
          <cell r="D329">
            <v>35873</v>
          </cell>
          <cell r="E329">
            <v>185</v>
          </cell>
          <cell r="F329">
            <v>93.6</v>
          </cell>
          <cell r="G329">
            <v>93.46</v>
          </cell>
          <cell r="H329">
            <v>13.675213675213699</v>
          </cell>
          <cell r="I329">
            <v>600000000</v>
          </cell>
          <cell r="J329">
            <v>20244358</v>
          </cell>
          <cell r="K329">
            <v>1891393905.8299999</v>
          </cell>
          <cell r="L329">
            <v>6409724</v>
          </cell>
          <cell r="M329">
            <v>599999886.44000006</v>
          </cell>
          <cell r="N329">
            <v>315.23231763833297</v>
          </cell>
          <cell r="O329">
            <v>8</v>
          </cell>
          <cell r="P329">
            <v>100</v>
          </cell>
          <cell r="Q329">
            <v>30</v>
          </cell>
          <cell r="R329">
            <v>100</v>
          </cell>
          <cell r="S329">
            <v>30</v>
          </cell>
          <cell r="T329" t="str">
            <v>ГКО-6</v>
          </cell>
        </row>
        <row r="330">
          <cell r="A330" t="str">
            <v>KZ43K1812975</v>
          </cell>
          <cell r="B330" t="str">
            <v>151/3</v>
          </cell>
          <cell r="C330">
            <v>35689</v>
          </cell>
          <cell r="D330">
            <v>35782</v>
          </cell>
          <cell r="E330">
            <v>93</v>
          </cell>
          <cell r="F330">
            <v>97</v>
          </cell>
          <cell r="G330">
            <v>96.97</v>
          </cell>
          <cell r="H330">
            <v>12.3711340206186</v>
          </cell>
          <cell r="I330">
            <v>750000000</v>
          </cell>
          <cell r="J330">
            <v>16805172</v>
          </cell>
          <cell r="K330">
            <v>1628748592.54</v>
          </cell>
          <cell r="L330">
            <v>7732200</v>
          </cell>
          <cell r="M330">
            <v>750000017.37</v>
          </cell>
          <cell r="N330">
            <v>217.166479005333</v>
          </cell>
          <cell r="O330">
            <v>8</v>
          </cell>
          <cell r="P330">
            <v>100</v>
          </cell>
          <cell r="Q330">
            <v>50</v>
          </cell>
          <cell r="R330">
            <v>100</v>
          </cell>
          <cell r="S330">
            <v>30</v>
          </cell>
          <cell r="T330" t="str">
            <v>ГКО-3</v>
          </cell>
        </row>
        <row r="331">
          <cell r="A331" t="str">
            <v>KZ8SK1610978</v>
          </cell>
          <cell r="B331" t="str">
            <v>118/n</v>
          </cell>
          <cell r="C331">
            <v>35690</v>
          </cell>
          <cell r="D331">
            <v>35719</v>
          </cell>
          <cell r="E331">
            <v>28</v>
          </cell>
          <cell r="F331">
            <v>99.09</v>
          </cell>
          <cell r="G331">
            <v>99.07</v>
          </cell>
          <cell r="H331">
            <v>11.938641638914101</v>
          </cell>
          <cell r="I331">
            <v>500000000</v>
          </cell>
          <cell r="J331">
            <v>7953407</v>
          </cell>
          <cell r="K331">
            <v>787765277.75999999</v>
          </cell>
          <cell r="L331">
            <v>2785577</v>
          </cell>
          <cell r="M331">
            <v>276022373.66000003</v>
          </cell>
          <cell r="N331">
            <v>157.55305555199999</v>
          </cell>
          <cell r="O331">
            <v>8</v>
          </cell>
          <cell r="P331">
            <v>100</v>
          </cell>
          <cell r="S331">
            <v>60</v>
          </cell>
          <cell r="T331" t="str">
            <v>Ноты-28</v>
          </cell>
        </row>
        <row r="332">
          <cell r="A332" t="str">
            <v>KZ93K1010971</v>
          </cell>
          <cell r="B332" t="str">
            <v>119/n</v>
          </cell>
          <cell r="C332">
            <v>35691</v>
          </cell>
          <cell r="D332">
            <v>35713</v>
          </cell>
          <cell r="E332">
            <v>21</v>
          </cell>
          <cell r="F332">
            <v>99.35</v>
          </cell>
          <cell r="G332">
            <v>99.33</v>
          </cell>
          <cell r="H332">
            <v>11.3403791310184</v>
          </cell>
          <cell r="I332">
            <v>500000000</v>
          </cell>
          <cell r="J332">
            <v>10559951</v>
          </cell>
          <cell r="K332">
            <v>1048252585.02</v>
          </cell>
          <cell r="L332">
            <v>1400003</v>
          </cell>
          <cell r="M332">
            <v>139089534.55000001</v>
          </cell>
          <cell r="N332">
            <v>209.65051700399999</v>
          </cell>
          <cell r="O332">
            <v>11</v>
          </cell>
          <cell r="P332">
            <v>100</v>
          </cell>
          <cell r="S332">
            <v>60</v>
          </cell>
          <cell r="T332" t="str">
            <v>Ноты-21</v>
          </cell>
        </row>
        <row r="333">
          <cell r="A333" t="str">
            <v>KZ4CK2409985</v>
          </cell>
          <cell r="B333" t="str">
            <v>15/12</v>
          </cell>
          <cell r="C333">
            <v>35695</v>
          </cell>
          <cell r="D333">
            <v>36062</v>
          </cell>
          <cell r="E333">
            <v>367</v>
          </cell>
          <cell r="F333">
            <v>87.78</v>
          </cell>
          <cell r="G333">
            <v>87.5</v>
          </cell>
          <cell r="H333">
            <v>13.9211665527455</v>
          </cell>
          <cell r="I333">
            <v>300000000</v>
          </cell>
          <cell r="J333">
            <v>17543836</v>
          </cell>
          <cell r="K333">
            <v>1527690998.9400001</v>
          </cell>
          <cell r="L333">
            <v>3416320</v>
          </cell>
          <cell r="M333">
            <v>299999949.67000002</v>
          </cell>
          <cell r="N333">
            <v>509.23033298000001</v>
          </cell>
          <cell r="O333">
            <v>12</v>
          </cell>
          <cell r="P333">
            <v>100</v>
          </cell>
          <cell r="Q333">
            <v>50</v>
          </cell>
          <cell r="R333">
            <v>100</v>
          </cell>
          <cell r="S333">
            <v>30</v>
          </cell>
          <cell r="T333" t="str">
            <v>ГКО-12</v>
          </cell>
        </row>
        <row r="334">
          <cell r="A334" t="str">
            <v>KZ43K2512970</v>
          </cell>
          <cell r="B334" t="str">
            <v>152/3</v>
          </cell>
          <cell r="C334">
            <v>35696</v>
          </cell>
          <cell r="D334">
            <v>35789</v>
          </cell>
          <cell r="E334">
            <v>93</v>
          </cell>
          <cell r="F334">
            <v>97.12</v>
          </cell>
          <cell r="G334">
            <v>97.04</v>
          </cell>
          <cell r="H334">
            <v>11.8616144975288</v>
          </cell>
          <cell r="I334">
            <v>400000000</v>
          </cell>
          <cell r="J334">
            <v>11281946</v>
          </cell>
          <cell r="K334">
            <v>1093531599.29</v>
          </cell>
          <cell r="L334">
            <v>4236242</v>
          </cell>
          <cell r="M334">
            <v>411394177.32999998</v>
          </cell>
          <cell r="N334">
            <v>273.38289982250001</v>
          </cell>
          <cell r="O334">
            <v>13</v>
          </cell>
          <cell r="P334">
            <v>100</v>
          </cell>
          <cell r="Q334">
            <v>50</v>
          </cell>
          <cell r="R334">
            <v>100</v>
          </cell>
          <cell r="S334">
            <v>30</v>
          </cell>
          <cell r="T334" t="str">
            <v>ГКО-3</v>
          </cell>
        </row>
        <row r="335">
          <cell r="A335" t="str">
            <v>KZ8EK0910973</v>
          </cell>
          <cell r="B335" t="str">
            <v>120/n</v>
          </cell>
          <cell r="C335">
            <v>35697</v>
          </cell>
          <cell r="D335">
            <v>35712</v>
          </cell>
          <cell r="E335">
            <v>14</v>
          </cell>
          <cell r="F335">
            <v>99.56</v>
          </cell>
          <cell r="G335">
            <v>99.54</v>
          </cell>
          <cell r="H335">
            <v>11.4905584572117</v>
          </cell>
          <cell r="I335">
            <v>500000000</v>
          </cell>
          <cell r="J335">
            <v>9446248</v>
          </cell>
          <cell r="K335">
            <v>940123722.09000003</v>
          </cell>
          <cell r="L335">
            <v>5022116</v>
          </cell>
          <cell r="M335">
            <v>500000003.49000001</v>
          </cell>
          <cell r="N335">
            <v>188.02474441800001</v>
          </cell>
          <cell r="O335">
            <v>10</v>
          </cell>
          <cell r="P335">
            <v>100</v>
          </cell>
          <cell r="S335">
            <v>60</v>
          </cell>
          <cell r="T335" t="str">
            <v>Ноты-14</v>
          </cell>
        </row>
        <row r="336">
          <cell r="A336" t="str">
            <v>KZ8LK1710971</v>
          </cell>
          <cell r="B336" t="str">
            <v>121/n</v>
          </cell>
          <cell r="C336">
            <v>35698</v>
          </cell>
          <cell r="D336">
            <v>35720</v>
          </cell>
          <cell r="E336">
            <v>21</v>
          </cell>
          <cell r="F336">
            <v>99.31</v>
          </cell>
          <cell r="G336">
            <v>99.27</v>
          </cell>
          <cell r="H336">
            <v>12.0430973718658</v>
          </cell>
          <cell r="I336">
            <v>500000000</v>
          </cell>
          <cell r="J336">
            <v>8983628</v>
          </cell>
          <cell r="K336">
            <v>891751814.66999996</v>
          </cell>
          <cell r="L336">
            <v>5034619</v>
          </cell>
          <cell r="M336">
            <v>500000011.44</v>
          </cell>
          <cell r="N336">
            <v>178.350362934</v>
          </cell>
          <cell r="O336">
            <v>11</v>
          </cell>
          <cell r="P336">
            <v>100</v>
          </cell>
          <cell r="S336">
            <v>60</v>
          </cell>
          <cell r="T336" t="str">
            <v>Ноты-21</v>
          </cell>
        </row>
        <row r="337">
          <cell r="A337" t="str">
            <v>KZ46K0204987</v>
          </cell>
          <cell r="B337" t="str">
            <v>50/6</v>
          </cell>
          <cell r="C337">
            <v>35702</v>
          </cell>
          <cell r="D337">
            <v>35887</v>
          </cell>
          <cell r="E337">
            <v>185</v>
          </cell>
          <cell r="F337">
            <v>93.64</v>
          </cell>
          <cell r="G337">
            <v>93.49</v>
          </cell>
          <cell r="H337">
            <v>13.5839384878257</v>
          </cell>
          <cell r="I337">
            <v>600000000</v>
          </cell>
          <cell r="J337">
            <v>18522014</v>
          </cell>
          <cell r="K337">
            <v>1728580522.53</v>
          </cell>
          <cell r="L337">
            <v>6407307</v>
          </cell>
          <cell r="M337">
            <v>599999999.63999999</v>
          </cell>
          <cell r="N337">
            <v>288.09675375500001</v>
          </cell>
          <cell r="O337">
            <v>9</v>
          </cell>
          <cell r="P337">
            <v>100</v>
          </cell>
          <cell r="Q337">
            <v>50</v>
          </cell>
          <cell r="R337">
            <v>100</v>
          </cell>
          <cell r="S337">
            <v>30</v>
          </cell>
          <cell r="T337" t="str">
            <v>ГКО-6</v>
          </cell>
        </row>
        <row r="338">
          <cell r="A338" t="str">
            <v>KZ8EK1410973</v>
          </cell>
          <cell r="B338" t="str">
            <v>122/n</v>
          </cell>
          <cell r="C338">
            <v>35702</v>
          </cell>
          <cell r="D338">
            <v>35717</v>
          </cell>
          <cell r="E338">
            <v>14</v>
          </cell>
          <cell r="F338">
            <v>98.78</v>
          </cell>
          <cell r="G338">
            <v>98.78</v>
          </cell>
          <cell r="H338">
            <v>12.844705405952601</v>
          </cell>
          <cell r="I338">
            <v>800000000</v>
          </cell>
          <cell r="J338">
            <v>14311378</v>
          </cell>
          <cell r="K338">
            <v>1412720773.2</v>
          </cell>
          <cell r="L338">
            <v>6903381</v>
          </cell>
          <cell r="M338">
            <v>681915975.17999995</v>
          </cell>
          <cell r="N338">
            <v>470.90692439999998</v>
          </cell>
          <cell r="O338">
            <v>0</v>
          </cell>
          <cell r="P338">
            <v>100</v>
          </cell>
          <cell r="S338">
            <v>60</v>
          </cell>
          <cell r="T338" t="str">
            <v>Ноты-14</v>
          </cell>
        </row>
        <row r="339">
          <cell r="A339" t="str">
            <v>KZ43K0101982</v>
          </cell>
          <cell r="B339" t="str">
            <v>153/3</v>
          </cell>
          <cell r="C339">
            <v>35703</v>
          </cell>
          <cell r="D339">
            <v>35796</v>
          </cell>
          <cell r="E339">
            <v>93</v>
          </cell>
          <cell r="F339">
            <v>97.09</v>
          </cell>
          <cell r="G339">
            <v>96.9</v>
          </cell>
          <cell r="H339">
            <v>11.9888763003399</v>
          </cell>
          <cell r="I339">
            <v>600000000</v>
          </cell>
          <cell r="J339">
            <v>12414800</v>
          </cell>
          <cell r="K339">
            <v>1202009070.51</v>
          </cell>
          <cell r="L339">
            <v>6179948</v>
          </cell>
          <cell r="M339">
            <v>600012540.20000005</v>
          </cell>
          <cell r="N339">
            <v>200.33484508500001</v>
          </cell>
          <cell r="O339">
            <v>9</v>
          </cell>
          <cell r="P339">
            <v>100</v>
          </cell>
          <cell r="Q339">
            <v>50</v>
          </cell>
          <cell r="R339">
            <v>100</v>
          </cell>
          <cell r="S339">
            <v>30</v>
          </cell>
          <cell r="T339" t="str">
            <v>ГКО-3</v>
          </cell>
        </row>
        <row r="340">
          <cell r="A340" t="str">
            <v>KZ8LK2310979</v>
          </cell>
          <cell r="B340" t="str">
            <v>123/n</v>
          </cell>
          <cell r="C340">
            <v>35704</v>
          </cell>
          <cell r="D340">
            <v>35726</v>
          </cell>
          <cell r="E340">
            <v>21</v>
          </cell>
          <cell r="F340" t="str">
            <v>н/д</v>
          </cell>
          <cell r="G340" t="str">
            <v>н/д</v>
          </cell>
          <cell r="H340" t="str">
            <v>н/д</v>
          </cell>
          <cell r="I340">
            <v>500000000</v>
          </cell>
          <cell r="J340" t="str">
            <v>н/д</v>
          </cell>
          <cell r="K340" t="str">
            <v>н/д</v>
          </cell>
          <cell r="L340" t="str">
            <v>н/д</v>
          </cell>
          <cell r="M340" t="str">
            <v>н/д</v>
          </cell>
          <cell r="N340" t="str">
            <v>н/д</v>
          </cell>
          <cell r="O340" t="str">
            <v>н/д</v>
          </cell>
          <cell r="P340">
            <v>100</v>
          </cell>
          <cell r="S340">
            <v>60</v>
          </cell>
          <cell r="T340" t="str">
            <v>Ноты-21</v>
          </cell>
        </row>
        <row r="341">
          <cell r="A341" t="str">
            <v>KZ8ZK0711970</v>
          </cell>
          <cell r="B341" t="str">
            <v>124/n</v>
          </cell>
          <cell r="C341">
            <v>35705</v>
          </cell>
          <cell r="D341">
            <v>35741</v>
          </cell>
          <cell r="E341">
            <v>35</v>
          </cell>
          <cell r="F341" t="str">
            <v>н/д</v>
          </cell>
          <cell r="G341" t="str">
            <v>н/д</v>
          </cell>
          <cell r="H341" t="str">
            <v>н/д</v>
          </cell>
          <cell r="I341">
            <v>500000000</v>
          </cell>
          <cell r="J341" t="str">
            <v>н/д</v>
          </cell>
          <cell r="K341" t="str">
            <v>н/д</v>
          </cell>
          <cell r="L341" t="str">
            <v>н/д</v>
          </cell>
          <cell r="M341" t="str">
            <v>н/д</v>
          </cell>
          <cell r="N341" t="str">
            <v>н/д</v>
          </cell>
          <cell r="O341" t="str">
            <v>н/д</v>
          </cell>
          <cell r="P341">
            <v>100</v>
          </cell>
          <cell r="S341">
            <v>60</v>
          </cell>
          <cell r="T341" t="str">
            <v>Ноты-35</v>
          </cell>
        </row>
        <row r="342">
          <cell r="A342" t="str">
            <v>KZ43K0801987</v>
          </cell>
          <cell r="B342" t="str">
            <v>154/3</v>
          </cell>
          <cell r="C342">
            <v>35710</v>
          </cell>
          <cell r="D342">
            <v>35803</v>
          </cell>
          <cell r="E342">
            <v>93</v>
          </cell>
          <cell r="F342">
            <v>97.11</v>
          </cell>
          <cell r="G342">
            <v>97.03</v>
          </cell>
          <cell r="H342">
            <v>11.904026361857699</v>
          </cell>
          <cell r="I342">
            <v>800000000</v>
          </cell>
          <cell r="J342">
            <v>16380694</v>
          </cell>
          <cell r="K342">
            <v>1588315663.9000001</v>
          </cell>
          <cell r="L342">
            <v>8238141</v>
          </cell>
          <cell r="M342">
            <v>800000006.75999999</v>
          </cell>
          <cell r="N342">
            <v>198.53945798749999</v>
          </cell>
          <cell r="O342">
            <v>11</v>
          </cell>
          <cell r="P342">
            <v>100</v>
          </cell>
          <cell r="Q342">
            <v>50</v>
          </cell>
          <cell r="S342">
            <v>30</v>
          </cell>
          <cell r="T342" t="str">
            <v>ГКО-3</v>
          </cell>
        </row>
        <row r="343">
          <cell r="A343" t="str">
            <v>KZ8SK0611977</v>
          </cell>
          <cell r="B343" t="str">
            <v>125/n</v>
          </cell>
          <cell r="C343">
            <v>35711</v>
          </cell>
          <cell r="D343">
            <v>35740</v>
          </cell>
          <cell r="E343">
            <v>28</v>
          </cell>
          <cell r="F343">
            <v>99.1</v>
          </cell>
          <cell r="G343">
            <v>99.09</v>
          </cell>
          <cell r="H343">
            <v>11.806256306760901</v>
          </cell>
          <cell r="I343">
            <v>900000000</v>
          </cell>
          <cell r="J343">
            <v>15685916</v>
          </cell>
          <cell r="K343">
            <v>1553573054.0599999</v>
          </cell>
          <cell r="L343">
            <v>8212330</v>
          </cell>
          <cell r="M343">
            <v>813838327.20000005</v>
          </cell>
          <cell r="N343">
            <v>172.619228228889</v>
          </cell>
          <cell r="O343">
            <v>13</v>
          </cell>
          <cell r="P343">
            <v>100</v>
          </cell>
          <cell r="S343">
            <v>60</v>
          </cell>
          <cell r="T343" t="str">
            <v>Ноты-28</v>
          </cell>
        </row>
        <row r="344">
          <cell r="A344" t="str">
            <v>KZ8LK3110972</v>
          </cell>
          <cell r="B344" t="str">
            <v>126/n</v>
          </cell>
          <cell r="C344">
            <v>35712</v>
          </cell>
          <cell r="D344">
            <v>35734</v>
          </cell>
          <cell r="E344">
            <v>21</v>
          </cell>
          <cell r="F344">
            <v>99.33</v>
          </cell>
          <cell r="G344">
            <v>99.32</v>
          </cell>
          <cell r="H344">
            <v>11.691667505621</v>
          </cell>
          <cell r="I344">
            <v>900000000</v>
          </cell>
          <cell r="J344">
            <v>18911604</v>
          </cell>
          <cell r="K344">
            <v>1877935190.27</v>
          </cell>
          <cell r="L344">
            <v>8321075</v>
          </cell>
          <cell r="M344">
            <v>826530669.03999996</v>
          </cell>
          <cell r="N344">
            <v>208.65946558555601</v>
          </cell>
          <cell r="O344">
            <v>10</v>
          </cell>
          <cell r="P344">
            <v>100</v>
          </cell>
          <cell r="S344">
            <v>60</v>
          </cell>
          <cell r="T344" t="str">
            <v>Ноты-21</v>
          </cell>
        </row>
        <row r="345">
          <cell r="A345" t="str">
            <v>KZ46K1604987</v>
          </cell>
          <cell r="B345" t="str">
            <v>51/6</v>
          </cell>
          <cell r="C345">
            <v>35716</v>
          </cell>
          <cell r="D345">
            <v>35901</v>
          </cell>
          <cell r="E345">
            <v>185</v>
          </cell>
          <cell r="F345">
            <v>93.66</v>
          </cell>
          <cell r="G345">
            <v>93.56</v>
          </cell>
          <cell r="H345">
            <v>13.5383301302584</v>
          </cell>
          <cell r="I345">
            <v>600000000</v>
          </cell>
          <cell r="J345">
            <v>14549516</v>
          </cell>
          <cell r="K345">
            <v>1360320144.9000001</v>
          </cell>
          <cell r="L345">
            <v>6406351</v>
          </cell>
          <cell r="M345">
            <v>599999959.39999998</v>
          </cell>
          <cell r="N345">
            <v>226.72002415</v>
          </cell>
          <cell r="O345">
            <v>11</v>
          </cell>
          <cell r="P345">
            <v>100</v>
          </cell>
          <cell r="Q345">
            <v>50</v>
          </cell>
          <cell r="S345">
            <v>30</v>
          </cell>
          <cell r="T345" t="str">
            <v>ГКО-6</v>
          </cell>
        </row>
        <row r="346">
          <cell r="A346" t="str">
            <v>KZ43K1501982</v>
          </cell>
          <cell r="B346" t="str">
            <v>155/3</v>
          </cell>
          <cell r="C346">
            <v>35717</v>
          </cell>
          <cell r="D346">
            <v>35810</v>
          </cell>
          <cell r="E346">
            <v>93</v>
          </cell>
          <cell r="F346">
            <v>97.13</v>
          </cell>
          <cell r="G346">
            <v>97.11</v>
          </cell>
          <cell r="H346">
            <v>11.8192113662103</v>
          </cell>
          <cell r="I346">
            <v>500000000</v>
          </cell>
          <cell r="J346">
            <v>14682092</v>
          </cell>
          <cell r="K346">
            <v>1423970168.77</v>
          </cell>
          <cell r="L346">
            <v>5147704</v>
          </cell>
          <cell r="M346">
            <v>500000017.02999997</v>
          </cell>
          <cell r="N346">
            <v>284.794033754</v>
          </cell>
          <cell r="O346">
            <v>13</v>
          </cell>
          <cell r="P346">
            <v>100</v>
          </cell>
          <cell r="Q346">
            <v>50</v>
          </cell>
          <cell r="S346">
            <v>30</v>
          </cell>
          <cell r="T346" t="str">
            <v>ГКО-3</v>
          </cell>
        </row>
        <row r="347">
          <cell r="A347" t="str">
            <v>KZ87K2310976</v>
          </cell>
          <cell r="B347" t="str">
            <v>127/n</v>
          </cell>
          <cell r="C347">
            <v>35718</v>
          </cell>
          <cell r="D347">
            <v>35726</v>
          </cell>
          <cell r="E347">
            <v>7</v>
          </cell>
          <cell r="F347">
            <v>99.79</v>
          </cell>
          <cell r="G347">
            <v>99.78</v>
          </cell>
          <cell r="H347">
            <v>10.942980258542599</v>
          </cell>
          <cell r="I347">
            <v>750000000</v>
          </cell>
          <cell r="J347">
            <v>9043019</v>
          </cell>
          <cell r="K347">
            <v>902386990.41999996</v>
          </cell>
          <cell r="L347">
            <v>7515540</v>
          </cell>
          <cell r="M347">
            <v>750000022.21000004</v>
          </cell>
          <cell r="N347">
            <v>120.31826538933301</v>
          </cell>
          <cell r="O347">
            <v>10</v>
          </cell>
          <cell r="P347">
            <v>100</v>
          </cell>
          <cell r="S347">
            <v>60</v>
          </cell>
          <cell r="T347" t="str">
            <v>Ноты-7</v>
          </cell>
        </row>
        <row r="348">
          <cell r="A348" t="str">
            <v>KZ8EK3110977</v>
          </cell>
          <cell r="B348" t="str">
            <v>128/n</v>
          </cell>
          <cell r="C348">
            <v>35719</v>
          </cell>
          <cell r="D348">
            <v>35734</v>
          </cell>
          <cell r="E348">
            <v>14</v>
          </cell>
          <cell r="F348">
            <v>99.57</v>
          </cell>
          <cell r="G348">
            <v>99.55</v>
          </cell>
          <cell r="H348">
            <v>11.228281610927199</v>
          </cell>
          <cell r="I348">
            <v>750000000</v>
          </cell>
          <cell r="J348">
            <v>14844455</v>
          </cell>
          <cell r="K348">
            <v>1477856886</v>
          </cell>
          <cell r="L348">
            <v>9313133</v>
          </cell>
          <cell r="M348">
            <v>927291656.59000003</v>
          </cell>
          <cell r="N348">
            <v>197.04758480000001</v>
          </cell>
          <cell r="O348">
            <v>12</v>
          </cell>
          <cell r="P348">
            <v>100</v>
          </cell>
          <cell r="S348">
            <v>60</v>
          </cell>
          <cell r="T348" t="str">
            <v>Ноты-14</v>
          </cell>
        </row>
        <row r="349">
          <cell r="A349" t="str">
            <v>KZ4CK2210987</v>
          </cell>
          <cell r="B349" t="str">
            <v>16/12</v>
          </cell>
          <cell r="C349">
            <v>35723</v>
          </cell>
          <cell r="D349">
            <v>36090</v>
          </cell>
          <cell r="E349">
            <v>367</v>
          </cell>
          <cell r="F349">
            <v>87.69</v>
          </cell>
          <cell r="G349">
            <v>87.34</v>
          </cell>
          <cell r="H349">
            <v>14.038088721633001</v>
          </cell>
          <cell r="I349">
            <v>800000000</v>
          </cell>
          <cell r="J349">
            <v>12043817</v>
          </cell>
          <cell r="K349">
            <v>1052315125.99</v>
          </cell>
          <cell r="L349">
            <v>9123226</v>
          </cell>
          <cell r="M349">
            <v>800000030.57000005</v>
          </cell>
          <cell r="N349">
            <v>131.53939074875001</v>
          </cell>
          <cell r="O349">
            <v>10</v>
          </cell>
          <cell r="P349">
            <v>100</v>
          </cell>
          <cell r="S349">
            <v>30</v>
          </cell>
          <cell r="T349" t="str">
            <v>ГКО-12</v>
          </cell>
        </row>
        <row r="350">
          <cell r="A350" t="str">
            <v>KZ43K2201988</v>
          </cell>
          <cell r="B350" t="str">
            <v>156/3</v>
          </cell>
          <cell r="C350">
            <v>35724</v>
          </cell>
          <cell r="D350">
            <v>35817</v>
          </cell>
          <cell r="E350">
            <v>93</v>
          </cell>
          <cell r="F350">
            <v>97.09</v>
          </cell>
          <cell r="G350">
            <v>96.96</v>
          </cell>
          <cell r="H350">
            <v>11.9888763003399</v>
          </cell>
          <cell r="I350">
            <v>800000000</v>
          </cell>
          <cell r="J350">
            <v>9776299</v>
          </cell>
          <cell r="K350">
            <v>947649746.41999996</v>
          </cell>
          <cell r="L350">
            <v>8239799</v>
          </cell>
          <cell r="M350">
            <v>799999984.10000002</v>
          </cell>
          <cell r="N350">
            <v>118.45621830250001</v>
          </cell>
          <cell r="O350">
            <v>9</v>
          </cell>
          <cell r="P350">
            <v>100</v>
          </cell>
          <cell r="S350">
            <v>30</v>
          </cell>
          <cell r="T350" t="str">
            <v>ГКО-3</v>
          </cell>
        </row>
        <row r="351">
          <cell r="A351" t="str">
            <v>KZ8LK1311978</v>
          </cell>
          <cell r="B351" t="str">
            <v>129/n</v>
          </cell>
          <cell r="C351">
            <v>35725</v>
          </cell>
          <cell r="D351">
            <v>35747</v>
          </cell>
          <cell r="E351">
            <v>21</v>
          </cell>
          <cell r="F351">
            <v>99.33</v>
          </cell>
          <cell r="G351">
            <v>99.31</v>
          </cell>
          <cell r="H351">
            <v>11.691667505621</v>
          </cell>
          <cell r="I351">
            <v>750000000</v>
          </cell>
          <cell r="J351">
            <v>5224100</v>
          </cell>
          <cell r="K351">
            <v>518495720.31999999</v>
          </cell>
          <cell r="L351">
            <v>2324953</v>
          </cell>
          <cell r="M351">
            <v>230932734.00999999</v>
          </cell>
          <cell r="N351">
            <v>69.132762709333306</v>
          </cell>
          <cell r="O351">
            <v>10</v>
          </cell>
          <cell r="P351">
            <v>100</v>
          </cell>
          <cell r="S351">
            <v>60</v>
          </cell>
          <cell r="T351" t="str">
            <v>Ноты-21</v>
          </cell>
        </row>
        <row r="352">
          <cell r="A352" t="str">
            <v>KZ8EK0711975</v>
          </cell>
          <cell r="B352" t="str">
            <v>130/n</v>
          </cell>
          <cell r="C352">
            <v>35726</v>
          </cell>
          <cell r="D352">
            <v>35741</v>
          </cell>
          <cell r="E352">
            <v>14</v>
          </cell>
          <cell r="F352">
            <v>99.56</v>
          </cell>
          <cell r="G352">
            <v>99.55</v>
          </cell>
          <cell r="H352">
            <v>11.4905584572117</v>
          </cell>
          <cell r="I352">
            <v>750000000</v>
          </cell>
          <cell r="J352">
            <v>6492868</v>
          </cell>
          <cell r="K352">
            <v>646147724.98000002</v>
          </cell>
          <cell r="L352">
            <v>2870100</v>
          </cell>
          <cell r="M352">
            <v>285743829.66000003</v>
          </cell>
          <cell r="N352">
            <v>86.153029997333306</v>
          </cell>
          <cell r="O352">
            <v>10</v>
          </cell>
          <cell r="P352">
            <v>100</v>
          </cell>
          <cell r="S352">
            <v>60</v>
          </cell>
          <cell r="T352" t="str">
            <v>Ноты-14</v>
          </cell>
        </row>
        <row r="353">
          <cell r="A353" t="str">
            <v>KZ46K3004988</v>
          </cell>
          <cell r="B353" t="str">
            <v>52/6</v>
          </cell>
          <cell r="C353">
            <v>35730</v>
          </cell>
          <cell r="D353">
            <v>35915</v>
          </cell>
          <cell r="E353">
            <v>185</v>
          </cell>
          <cell r="F353">
            <v>93.58</v>
          </cell>
          <cell r="G353">
            <v>93.47</v>
          </cell>
          <cell r="H353">
            <v>13.720880530027801</v>
          </cell>
          <cell r="I353">
            <v>800000000</v>
          </cell>
          <cell r="J353">
            <v>12021488</v>
          </cell>
          <cell r="K353">
            <v>1123810739.76</v>
          </cell>
          <cell r="L353">
            <v>8548517</v>
          </cell>
          <cell r="M353">
            <v>799999988.90999997</v>
          </cell>
          <cell r="N353">
            <v>140.47634246999999</v>
          </cell>
          <cell r="O353">
            <v>11</v>
          </cell>
          <cell r="P353">
            <v>100</v>
          </cell>
          <cell r="Q353">
            <v>80</v>
          </cell>
          <cell r="S353">
            <v>30</v>
          </cell>
          <cell r="T353" t="str">
            <v>ГКО-6</v>
          </cell>
        </row>
        <row r="354">
          <cell r="A354" t="str">
            <v>KZ43K2901983</v>
          </cell>
          <cell r="B354" t="str">
            <v>157/3</v>
          </cell>
          <cell r="C354">
            <v>35731</v>
          </cell>
          <cell r="D354">
            <v>35824</v>
          </cell>
          <cell r="E354">
            <v>93</v>
          </cell>
          <cell r="F354">
            <v>97.05</v>
          </cell>
          <cell r="G354">
            <v>96.97</v>
          </cell>
          <cell r="H354">
            <v>12.158681092220499</v>
          </cell>
          <cell r="I354">
            <v>400000000</v>
          </cell>
          <cell r="J354">
            <v>7878913</v>
          </cell>
          <cell r="K354">
            <v>763466034.75999999</v>
          </cell>
          <cell r="L354">
            <v>4419342</v>
          </cell>
          <cell r="M354">
            <v>428868373.07999998</v>
          </cell>
          <cell r="N354">
            <v>190.86650868999999</v>
          </cell>
          <cell r="O354">
            <v>10</v>
          </cell>
          <cell r="P354">
            <v>100</v>
          </cell>
          <cell r="S354">
            <v>30</v>
          </cell>
          <cell r="T354" t="str">
            <v>ГКО-3</v>
          </cell>
        </row>
        <row r="355">
          <cell r="A355" t="str">
            <v>KZ8EK1311973</v>
          </cell>
          <cell r="B355" t="str">
            <v>131/n</v>
          </cell>
          <cell r="C355">
            <v>35732</v>
          </cell>
          <cell r="D355">
            <v>35747</v>
          </cell>
          <cell r="E355">
            <v>14</v>
          </cell>
          <cell r="F355">
            <v>99.55</v>
          </cell>
          <cell r="G355">
            <v>99.53</v>
          </cell>
          <cell r="H355">
            <v>11.752887995982</v>
          </cell>
          <cell r="I355">
            <v>750000000</v>
          </cell>
          <cell r="J355">
            <v>7737105</v>
          </cell>
          <cell r="K355">
            <v>769998584.09000003</v>
          </cell>
          <cell r="L355">
            <v>5537020</v>
          </cell>
          <cell r="M355">
            <v>551195303.71000004</v>
          </cell>
          <cell r="N355">
            <v>102.666477878667</v>
          </cell>
          <cell r="O355">
            <v>12</v>
          </cell>
          <cell r="P355">
            <v>100</v>
          </cell>
          <cell r="S355">
            <v>60</v>
          </cell>
          <cell r="T355" t="str">
            <v>Ноты-14</v>
          </cell>
        </row>
        <row r="356">
          <cell r="A356" t="str">
            <v>KZ98K2612972</v>
          </cell>
          <cell r="B356" t="str">
            <v>132/n</v>
          </cell>
          <cell r="C356">
            <v>35733</v>
          </cell>
          <cell r="D356">
            <v>35790</v>
          </cell>
          <cell r="E356">
            <v>56</v>
          </cell>
          <cell r="F356">
            <v>98.22</v>
          </cell>
          <cell r="G356">
            <v>98.15</v>
          </cell>
          <cell r="H356">
            <v>11.7796782732641</v>
          </cell>
          <cell r="I356">
            <v>750000000</v>
          </cell>
          <cell r="J356">
            <v>19837926</v>
          </cell>
          <cell r="K356">
            <v>1947516280.5599999</v>
          </cell>
          <cell r="L356">
            <v>14073436</v>
          </cell>
          <cell r="M356">
            <v>1382299849.79</v>
          </cell>
          <cell r="N356">
            <v>259.668837408</v>
          </cell>
          <cell r="O356">
            <v>11</v>
          </cell>
          <cell r="P356">
            <v>100</v>
          </cell>
          <cell r="S356">
            <v>60</v>
          </cell>
          <cell r="T356" t="str">
            <v>Ноты-56</v>
          </cell>
        </row>
        <row r="357">
          <cell r="A357" t="str">
            <v>KZ52K0411996</v>
          </cell>
          <cell r="B357" t="str">
            <v>4/24</v>
          </cell>
          <cell r="C357">
            <v>35737</v>
          </cell>
          <cell r="D357">
            <v>36468</v>
          </cell>
          <cell r="E357">
            <v>731</v>
          </cell>
          <cell r="H357">
            <v>14.5</v>
          </cell>
          <cell r="I357">
            <v>300000000</v>
          </cell>
          <cell r="J357">
            <v>1010000</v>
          </cell>
          <cell r="K357">
            <v>1010000000</v>
          </cell>
          <cell r="L357">
            <v>374999</v>
          </cell>
          <cell r="M357">
            <v>374999000</v>
          </cell>
          <cell r="N357">
            <v>336.66666666666703</v>
          </cell>
          <cell r="O357">
            <v>7</v>
          </cell>
          <cell r="P357">
            <v>1000</v>
          </cell>
          <cell r="Q357">
            <v>80</v>
          </cell>
          <cell r="T357" t="str">
            <v>ГКО-24</v>
          </cell>
        </row>
        <row r="358">
          <cell r="A358" t="str">
            <v>KZ43K0502981</v>
          </cell>
          <cell r="B358" t="str">
            <v>158/3</v>
          </cell>
          <cell r="C358">
            <v>35738</v>
          </cell>
          <cell r="D358">
            <v>35831</v>
          </cell>
          <cell r="E358">
            <v>93</v>
          </cell>
          <cell r="F358">
            <v>97.13</v>
          </cell>
          <cell r="G358">
            <v>97.03</v>
          </cell>
          <cell r="H358">
            <v>11.8192113662103</v>
          </cell>
          <cell r="I358">
            <v>450000000</v>
          </cell>
          <cell r="J358">
            <v>9944749</v>
          </cell>
          <cell r="K358">
            <v>964539138.34000003</v>
          </cell>
          <cell r="L358">
            <v>4632947</v>
          </cell>
          <cell r="M358">
            <v>450000009.19999999</v>
          </cell>
          <cell r="N358">
            <v>214.34203074222199</v>
          </cell>
          <cell r="O358">
            <v>12</v>
          </cell>
          <cell r="P358">
            <v>100</v>
          </cell>
          <cell r="Q358">
            <v>80</v>
          </cell>
          <cell r="S358">
            <v>30</v>
          </cell>
          <cell r="T358" t="str">
            <v>ГКО-3</v>
          </cell>
        </row>
        <row r="359">
          <cell r="A359" t="str">
            <v>KZ99K0801989</v>
          </cell>
          <cell r="B359" t="str">
            <v>133/n</v>
          </cell>
          <cell r="C359">
            <v>35739</v>
          </cell>
          <cell r="D359">
            <v>35803</v>
          </cell>
          <cell r="E359">
            <v>63</v>
          </cell>
          <cell r="F359">
            <v>98.05</v>
          </cell>
          <cell r="G359">
            <v>98</v>
          </cell>
          <cell r="H359">
            <v>11.4907360190379</v>
          </cell>
          <cell r="I359">
            <v>750000000</v>
          </cell>
          <cell r="J359">
            <v>16756728</v>
          </cell>
          <cell r="K359">
            <v>1641871271.5999999</v>
          </cell>
          <cell r="L359">
            <v>12859130</v>
          </cell>
          <cell r="M359">
            <v>1260818676.95</v>
          </cell>
          <cell r="N359">
            <v>218.91616954666699</v>
          </cell>
          <cell r="O359">
            <v>11</v>
          </cell>
          <cell r="P359">
            <v>100</v>
          </cell>
          <cell r="S359">
            <v>60</v>
          </cell>
          <cell r="T359" t="str">
            <v>Ноты-63</v>
          </cell>
        </row>
        <row r="360">
          <cell r="A360" t="str">
            <v>KZ8SK0512977</v>
          </cell>
          <cell r="B360" t="str">
            <v>134/n</v>
          </cell>
          <cell r="C360">
            <v>35740</v>
          </cell>
          <cell r="D360">
            <v>35769</v>
          </cell>
          <cell r="E360">
            <v>28</v>
          </cell>
          <cell r="F360">
            <v>99.14</v>
          </cell>
          <cell r="G360">
            <v>99.11</v>
          </cell>
          <cell r="H360">
            <v>11.276982045592099</v>
          </cell>
          <cell r="I360">
            <v>750000000</v>
          </cell>
          <cell r="J360">
            <v>12987596</v>
          </cell>
          <cell r="K360">
            <v>1287164480.6199999</v>
          </cell>
          <cell r="L360">
            <v>10571996</v>
          </cell>
          <cell r="M360">
            <v>1048085773.27</v>
          </cell>
          <cell r="N360">
            <v>171.62193074933299</v>
          </cell>
          <cell r="O360">
            <v>11</v>
          </cell>
          <cell r="P360">
            <v>100</v>
          </cell>
          <cell r="S360">
            <v>60</v>
          </cell>
          <cell r="T360" t="str">
            <v>Ноты-28</v>
          </cell>
        </row>
        <row r="361">
          <cell r="A361" t="str">
            <v>KZ46K1405989</v>
          </cell>
          <cell r="B361" t="str">
            <v>53/6</v>
          </cell>
          <cell r="C361">
            <v>35744</v>
          </cell>
          <cell r="D361">
            <v>35929</v>
          </cell>
          <cell r="E361">
            <v>185</v>
          </cell>
          <cell r="F361">
            <v>93.7</v>
          </cell>
          <cell r="G361">
            <v>93.62</v>
          </cell>
          <cell r="H361">
            <v>13.447171824973299</v>
          </cell>
          <cell r="I361">
            <v>700000000</v>
          </cell>
          <cell r="J361">
            <v>18053340</v>
          </cell>
          <cell r="K361">
            <v>1689686454.9100001</v>
          </cell>
          <cell r="L361">
            <v>7470621</v>
          </cell>
          <cell r="M361">
            <v>700000014.50999999</v>
          </cell>
          <cell r="N361">
            <v>241.383779272857</v>
          </cell>
          <cell r="O361">
            <v>13</v>
          </cell>
          <cell r="P361">
            <v>100</v>
          </cell>
          <cell r="S361">
            <v>30</v>
          </cell>
          <cell r="T361" t="str">
            <v>ГКО-6</v>
          </cell>
        </row>
        <row r="362">
          <cell r="A362" t="str">
            <v>KZ43K1202987</v>
          </cell>
          <cell r="B362" t="str">
            <v>159/3</v>
          </cell>
          <cell r="C362">
            <v>35745</v>
          </cell>
          <cell r="D362">
            <v>35838</v>
          </cell>
          <cell r="E362">
            <v>93</v>
          </cell>
          <cell r="F362">
            <v>97.05</v>
          </cell>
          <cell r="G362">
            <v>96.77</v>
          </cell>
          <cell r="H362">
            <v>12.158681092220499</v>
          </cell>
          <cell r="I362">
            <v>700000000</v>
          </cell>
          <cell r="J362">
            <v>7500723</v>
          </cell>
          <cell r="K362">
            <v>727819526.78999996</v>
          </cell>
          <cell r="L362">
            <v>7212544</v>
          </cell>
          <cell r="M362">
            <v>700000006.24000001</v>
          </cell>
          <cell r="N362">
            <v>103.974218112857</v>
          </cell>
          <cell r="O362">
            <v>10</v>
          </cell>
          <cell r="P362">
            <v>100</v>
          </cell>
          <cell r="S362">
            <v>30</v>
          </cell>
          <cell r="T362" t="str">
            <v>ГКО-3</v>
          </cell>
        </row>
        <row r="363">
          <cell r="A363" t="str">
            <v>KZ8EK2711973</v>
          </cell>
          <cell r="B363" t="str">
            <v>135/n</v>
          </cell>
          <cell r="C363">
            <v>35746</v>
          </cell>
          <cell r="D363">
            <v>35761</v>
          </cell>
          <cell r="E363">
            <v>14</v>
          </cell>
          <cell r="F363">
            <v>99.57</v>
          </cell>
          <cell r="G363">
            <v>99.57</v>
          </cell>
          <cell r="H363">
            <v>11.228281610927199</v>
          </cell>
          <cell r="I363">
            <v>500000000</v>
          </cell>
          <cell r="J363">
            <v>15744100</v>
          </cell>
          <cell r="K363">
            <v>1567054800</v>
          </cell>
          <cell r="L363">
            <v>6706500</v>
          </cell>
          <cell r="M363">
            <v>667771210</v>
          </cell>
          <cell r="N363">
            <v>313.41095999999999</v>
          </cell>
          <cell r="O363">
            <v>12</v>
          </cell>
          <cell r="P363">
            <v>100</v>
          </cell>
          <cell r="S363">
            <v>60</v>
          </cell>
          <cell r="T363" t="str">
            <v>Ноты-14</v>
          </cell>
        </row>
        <row r="364">
          <cell r="A364" t="str">
            <v>KZ98K0901989</v>
          </cell>
          <cell r="B364" t="str">
            <v>136/n</v>
          </cell>
          <cell r="C364">
            <v>35747</v>
          </cell>
          <cell r="D364">
            <v>35804</v>
          </cell>
          <cell r="E364">
            <v>56</v>
          </cell>
          <cell r="F364">
            <v>98.26</v>
          </cell>
          <cell r="G364">
            <v>98.22</v>
          </cell>
          <cell r="H364">
            <v>11.5102788520252</v>
          </cell>
          <cell r="I364">
            <v>500000000</v>
          </cell>
          <cell r="J364">
            <v>11871377</v>
          </cell>
          <cell r="K364">
            <v>1164674323</v>
          </cell>
          <cell r="L364">
            <v>2922704</v>
          </cell>
          <cell r="M364">
            <v>287181562.07999998</v>
          </cell>
          <cell r="N364">
            <v>232.9348646</v>
          </cell>
          <cell r="O364">
            <v>13</v>
          </cell>
          <cell r="P364">
            <v>100</v>
          </cell>
          <cell r="S364">
            <v>60</v>
          </cell>
          <cell r="T364" t="str">
            <v>Ноты-56</v>
          </cell>
        </row>
        <row r="365">
          <cell r="A365" t="str">
            <v>KZ4CK1911981</v>
          </cell>
          <cell r="B365" t="str">
            <v>17/12</v>
          </cell>
          <cell r="C365">
            <v>35751</v>
          </cell>
          <cell r="D365">
            <v>36118</v>
          </cell>
          <cell r="E365">
            <v>367</v>
          </cell>
          <cell r="F365">
            <v>87.3</v>
          </cell>
          <cell r="G365">
            <v>86.5</v>
          </cell>
          <cell r="H365">
            <v>14.547537227949601</v>
          </cell>
          <cell r="I365">
            <v>800000000</v>
          </cell>
          <cell r="J365">
            <v>9337376</v>
          </cell>
          <cell r="K365">
            <v>814937153.55999994</v>
          </cell>
          <cell r="L365">
            <v>9164229</v>
          </cell>
          <cell r="M365">
            <v>800000009.25999999</v>
          </cell>
          <cell r="N365">
            <v>101.86714419499999</v>
          </cell>
          <cell r="O365">
            <v>10</v>
          </cell>
          <cell r="P365">
            <v>100</v>
          </cell>
          <cell r="S365">
            <v>30</v>
          </cell>
          <cell r="T365" t="str">
            <v>ГКО-12</v>
          </cell>
        </row>
        <row r="366">
          <cell r="A366" t="str">
            <v>KZ43K1902982</v>
          </cell>
          <cell r="B366" t="str">
            <v>160/3</v>
          </cell>
          <cell r="C366">
            <v>35752</v>
          </cell>
          <cell r="D366">
            <v>35845</v>
          </cell>
          <cell r="E366">
            <v>93</v>
          </cell>
          <cell r="F366">
            <v>96.76</v>
          </cell>
          <cell r="G366">
            <v>96.41</v>
          </cell>
          <cell r="H366">
            <v>13.393964448119</v>
          </cell>
          <cell r="I366">
            <v>750000000</v>
          </cell>
          <cell r="J366">
            <v>7208343</v>
          </cell>
          <cell r="K366">
            <v>697032520.14999998</v>
          </cell>
          <cell r="L366">
            <v>6291124</v>
          </cell>
          <cell r="M366">
            <v>608725287.77999997</v>
          </cell>
          <cell r="N366">
            <v>92.937669353333305</v>
          </cell>
          <cell r="O366">
            <v>10</v>
          </cell>
          <cell r="P366">
            <v>100</v>
          </cell>
          <cell r="S366">
            <v>30</v>
          </cell>
          <cell r="T366" t="str">
            <v>ГКО-3</v>
          </cell>
        </row>
        <row r="367">
          <cell r="A367" t="str">
            <v>KZ98K1601984</v>
          </cell>
          <cell r="B367" t="str">
            <v>137/n</v>
          </cell>
          <cell r="C367">
            <v>35754</v>
          </cell>
          <cell r="D367">
            <v>35811</v>
          </cell>
          <cell r="E367">
            <v>56</v>
          </cell>
          <cell r="F367">
            <v>98.25</v>
          </cell>
          <cell r="G367">
            <v>98.12</v>
          </cell>
          <cell r="H367">
            <v>11.577608142493601</v>
          </cell>
          <cell r="I367">
            <v>200000000</v>
          </cell>
          <cell r="J367">
            <v>3527323</v>
          </cell>
          <cell r="K367">
            <v>345500649.94999999</v>
          </cell>
          <cell r="L367">
            <v>1297574</v>
          </cell>
          <cell r="M367">
            <v>127482698.08</v>
          </cell>
          <cell r="N367">
            <v>172.75032497500001</v>
          </cell>
          <cell r="O367">
            <v>7</v>
          </cell>
          <cell r="P367">
            <v>100</v>
          </cell>
          <cell r="S367">
            <v>60</v>
          </cell>
          <cell r="T367" t="str">
            <v>Ноты-56</v>
          </cell>
        </row>
        <row r="368">
          <cell r="A368" t="str">
            <v>KZ46K2805989</v>
          </cell>
          <cell r="B368" t="str">
            <v>54/6</v>
          </cell>
          <cell r="C368">
            <v>35758</v>
          </cell>
          <cell r="D368">
            <v>35943</v>
          </cell>
          <cell r="E368">
            <v>185</v>
          </cell>
          <cell r="F368">
            <v>93.43</v>
          </cell>
          <cell r="G368">
            <v>93.14</v>
          </cell>
          <cell r="H368">
            <v>14.0640051375361</v>
          </cell>
          <cell r="I368">
            <v>800000000</v>
          </cell>
          <cell r="J368">
            <v>11849510</v>
          </cell>
          <cell r="K368">
            <v>1103067856.3599999</v>
          </cell>
          <cell r="L368">
            <v>7269067</v>
          </cell>
          <cell r="M368">
            <v>679192226.95000005</v>
          </cell>
          <cell r="N368">
            <v>137.88348204499999</v>
          </cell>
          <cell r="O368">
            <v>10</v>
          </cell>
          <cell r="P368">
            <v>100</v>
          </cell>
          <cell r="S368">
            <v>30</v>
          </cell>
          <cell r="T368" t="str">
            <v>ГКО-6</v>
          </cell>
        </row>
        <row r="369">
          <cell r="A369" t="str">
            <v>KZ43K2602987</v>
          </cell>
          <cell r="B369" t="str">
            <v>161/3</v>
          </cell>
          <cell r="C369">
            <v>35759</v>
          </cell>
          <cell r="D369">
            <v>35852</v>
          </cell>
          <cell r="E369">
            <v>93</v>
          </cell>
          <cell r="F369">
            <v>96.66</v>
          </cell>
          <cell r="G369">
            <v>96.47</v>
          </cell>
          <cell r="H369">
            <v>13.821642871922201</v>
          </cell>
          <cell r="I369">
            <v>800000000</v>
          </cell>
          <cell r="J369">
            <v>10429322</v>
          </cell>
          <cell r="K369">
            <v>1005511327.97</v>
          </cell>
          <cell r="L369">
            <v>6484324</v>
          </cell>
          <cell r="M369">
            <v>626773983.03999996</v>
          </cell>
          <cell r="N369">
            <v>125.68891599625</v>
          </cell>
          <cell r="O369">
            <v>14</v>
          </cell>
          <cell r="P369">
            <v>100</v>
          </cell>
          <cell r="S369">
            <v>30</v>
          </cell>
          <cell r="T369" t="str">
            <v>ГКО-3</v>
          </cell>
        </row>
        <row r="370">
          <cell r="A370" t="str">
            <v>KZ96K0901983</v>
          </cell>
          <cell r="B370" t="str">
            <v>138/n</v>
          </cell>
          <cell r="C370">
            <v>35761</v>
          </cell>
          <cell r="D370">
            <v>35804</v>
          </cell>
          <cell r="E370">
            <v>42</v>
          </cell>
          <cell r="F370">
            <v>98.69</v>
          </cell>
          <cell r="G370">
            <v>98.63</v>
          </cell>
          <cell r="H370">
            <v>11.5040362076536</v>
          </cell>
          <cell r="I370">
            <v>500000000</v>
          </cell>
          <cell r="J370">
            <v>8480486</v>
          </cell>
          <cell r="K370">
            <v>835781745.88999999</v>
          </cell>
          <cell r="L370">
            <v>3797353</v>
          </cell>
          <cell r="M370">
            <v>374762967.70999998</v>
          </cell>
          <cell r="N370">
            <v>167.156349178</v>
          </cell>
          <cell r="O370">
            <v>13</v>
          </cell>
          <cell r="P370">
            <v>100</v>
          </cell>
          <cell r="S370">
            <v>60</v>
          </cell>
          <cell r="T370" t="str">
            <v>Ноты-42</v>
          </cell>
        </row>
        <row r="371">
          <cell r="A371" t="str">
            <v>KZ43K0503989</v>
          </cell>
          <cell r="B371" t="str">
            <v>162/3</v>
          </cell>
          <cell r="C371">
            <v>35766</v>
          </cell>
          <cell r="D371">
            <v>35859</v>
          </cell>
          <cell r="E371">
            <v>93</v>
          </cell>
          <cell r="F371">
            <v>96.67</v>
          </cell>
          <cell r="G371">
            <v>96.51</v>
          </cell>
          <cell r="H371">
            <v>13.778835212578899</v>
          </cell>
          <cell r="I371">
            <v>400000000</v>
          </cell>
          <cell r="J371">
            <v>9380943</v>
          </cell>
          <cell r="K371">
            <v>905617370.38</v>
          </cell>
          <cell r="L371">
            <v>6439446</v>
          </cell>
          <cell r="M371">
            <v>622487486.42999995</v>
          </cell>
          <cell r="N371">
            <v>226.404342595</v>
          </cell>
          <cell r="O371">
            <v>11</v>
          </cell>
          <cell r="P371">
            <v>100</v>
          </cell>
          <cell r="S371">
            <v>30</v>
          </cell>
          <cell r="T371" t="str">
            <v>ГКО-3</v>
          </cell>
        </row>
        <row r="372">
          <cell r="A372" t="str">
            <v>KZ8EK1812970</v>
          </cell>
          <cell r="B372" t="str">
            <v>139/n</v>
          </cell>
          <cell r="C372">
            <v>35767</v>
          </cell>
          <cell r="D372">
            <v>35782</v>
          </cell>
          <cell r="E372">
            <v>14</v>
          </cell>
          <cell r="F372">
            <v>99.58</v>
          </cell>
          <cell r="G372">
            <v>99.57</v>
          </cell>
          <cell r="H372">
            <v>10.9660574412533</v>
          </cell>
          <cell r="I372">
            <v>400000000</v>
          </cell>
          <cell r="J372">
            <v>12619577</v>
          </cell>
          <cell r="K372">
            <v>1256065597.4000001</v>
          </cell>
          <cell r="L372">
            <v>5183387</v>
          </cell>
          <cell r="M372">
            <v>516154085.74000001</v>
          </cell>
          <cell r="N372">
            <v>314.01639934999997</v>
          </cell>
          <cell r="O372">
            <v>11</v>
          </cell>
          <cell r="P372">
            <v>100</v>
          </cell>
          <cell r="S372">
            <v>60</v>
          </cell>
          <cell r="T372" t="str">
            <v>Ноты-14</v>
          </cell>
        </row>
        <row r="373">
          <cell r="A373" t="str">
            <v>KZ98K3001985</v>
          </cell>
          <cell r="B373" t="str">
            <v>140/n</v>
          </cell>
          <cell r="C373">
            <v>35768</v>
          </cell>
          <cell r="D373">
            <v>35825</v>
          </cell>
          <cell r="E373">
            <v>56</v>
          </cell>
          <cell r="F373">
            <v>98.26</v>
          </cell>
          <cell r="G373">
            <v>98.11</v>
          </cell>
          <cell r="H373">
            <v>11.5102788520252</v>
          </cell>
          <cell r="I373">
            <v>400000000</v>
          </cell>
          <cell r="J373">
            <v>10521048</v>
          </cell>
          <cell r="K373">
            <v>1032360970.21</v>
          </cell>
          <cell r="L373">
            <v>6935796</v>
          </cell>
          <cell r="M373">
            <v>681499400.66999996</v>
          </cell>
          <cell r="N373">
            <v>258.0902425525</v>
          </cell>
          <cell r="O373">
            <v>8</v>
          </cell>
          <cell r="P373">
            <v>100</v>
          </cell>
          <cell r="S373">
            <v>60</v>
          </cell>
          <cell r="T373" t="str">
            <v>Ноты-56</v>
          </cell>
        </row>
        <row r="374">
          <cell r="A374" t="str">
            <v>KZ46K1106983</v>
          </cell>
          <cell r="B374" t="str">
            <v>55/6</v>
          </cell>
          <cell r="C374">
            <v>35772</v>
          </cell>
          <cell r="D374">
            <v>35957</v>
          </cell>
          <cell r="E374">
            <v>185</v>
          </cell>
          <cell r="F374">
            <v>93.38</v>
          </cell>
          <cell r="G374">
            <v>93.24</v>
          </cell>
          <cell r="H374">
            <v>14.1786249732277</v>
          </cell>
          <cell r="I374">
            <v>400000000</v>
          </cell>
          <cell r="J374">
            <v>8977099</v>
          </cell>
          <cell r="K374">
            <v>836726162.50999999</v>
          </cell>
          <cell r="L374">
            <v>4924711</v>
          </cell>
          <cell r="M374">
            <v>459761733.38</v>
          </cell>
          <cell r="N374">
            <v>209.1815406275</v>
          </cell>
          <cell r="O374">
            <v>11</v>
          </cell>
          <cell r="P374">
            <v>100</v>
          </cell>
          <cell r="S374">
            <v>30</v>
          </cell>
          <cell r="T374" t="str">
            <v>ГКО-6</v>
          </cell>
        </row>
        <row r="375">
          <cell r="A375" t="str">
            <v>KZ43K1203985</v>
          </cell>
          <cell r="B375" t="str">
            <v>163/3</v>
          </cell>
          <cell r="C375">
            <v>35773</v>
          </cell>
          <cell r="D375">
            <v>35866</v>
          </cell>
          <cell r="E375">
            <v>93</v>
          </cell>
          <cell r="F375">
            <v>96.66</v>
          </cell>
          <cell r="G375">
            <v>96.56</v>
          </cell>
          <cell r="H375">
            <v>13.821642871922201</v>
          </cell>
          <cell r="I375">
            <v>500000000</v>
          </cell>
          <cell r="J375">
            <v>10913820</v>
          </cell>
          <cell r="K375">
            <v>1053386587.72</v>
          </cell>
          <cell r="L375">
            <v>6096502</v>
          </cell>
          <cell r="M375">
            <v>589262077.11000001</v>
          </cell>
          <cell r="N375">
            <v>210.677317544</v>
          </cell>
          <cell r="O375">
            <v>13</v>
          </cell>
          <cell r="P375">
            <v>100</v>
          </cell>
          <cell r="S375">
            <v>30</v>
          </cell>
          <cell r="T375" t="str">
            <v>ГКО-3</v>
          </cell>
        </row>
        <row r="376">
          <cell r="A376" t="str">
            <v>KZ95K1601980</v>
          </cell>
          <cell r="B376" t="str">
            <v>141/n</v>
          </cell>
          <cell r="C376">
            <v>35775</v>
          </cell>
          <cell r="D376">
            <v>35811</v>
          </cell>
          <cell r="E376">
            <v>35</v>
          </cell>
          <cell r="F376">
            <v>98.85</v>
          </cell>
          <cell r="G376">
            <v>98.64</v>
          </cell>
          <cell r="H376">
            <v>12.0991401112798</v>
          </cell>
          <cell r="I376">
            <v>200000000</v>
          </cell>
          <cell r="J376">
            <v>3971080</v>
          </cell>
          <cell r="K376">
            <v>392293967.81</v>
          </cell>
          <cell r="L376">
            <v>3361080</v>
          </cell>
          <cell r="M376">
            <v>332241501.17000002</v>
          </cell>
          <cell r="N376">
            <v>196.14698390500001</v>
          </cell>
          <cell r="O376">
            <v>10</v>
          </cell>
          <cell r="P376">
            <v>100</v>
          </cell>
          <cell r="S376">
            <v>60</v>
          </cell>
          <cell r="T376" t="str">
            <v>Ноты-35</v>
          </cell>
        </row>
        <row r="377">
          <cell r="A377" t="str">
            <v>KZ4CK1712983</v>
          </cell>
          <cell r="B377" t="str">
            <v>18/12</v>
          </cell>
          <cell r="C377">
            <v>35777</v>
          </cell>
          <cell r="D377">
            <v>36146</v>
          </cell>
          <cell r="E377">
            <v>367</v>
          </cell>
          <cell r="F377">
            <v>86.92</v>
          </cell>
          <cell r="G377">
            <v>86.47</v>
          </cell>
          <cell r="H377">
            <v>15.0483202945237</v>
          </cell>
          <cell r="I377">
            <v>400000000</v>
          </cell>
          <cell r="J377">
            <v>5467672</v>
          </cell>
          <cell r="K377">
            <v>461236701.80000001</v>
          </cell>
          <cell r="L377">
            <v>1139708</v>
          </cell>
          <cell r="M377">
            <v>99062191.75</v>
          </cell>
          <cell r="N377">
            <v>115.30917545</v>
          </cell>
          <cell r="O377">
            <v>9</v>
          </cell>
          <cell r="P377">
            <v>100</v>
          </cell>
          <cell r="S377">
            <v>30</v>
          </cell>
          <cell r="T377" t="str">
            <v>ГКО-12</v>
          </cell>
        </row>
        <row r="378">
          <cell r="A378" t="str">
            <v>KZ43K1903980</v>
          </cell>
          <cell r="B378" t="str">
            <v>164/3</v>
          </cell>
          <cell r="C378">
            <v>35777</v>
          </cell>
          <cell r="D378">
            <v>35873</v>
          </cell>
          <cell r="E378">
            <v>93</v>
          </cell>
          <cell r="F378">
            <v>96.56</v>
          </cell>
          <cell r="G378">
            <v>96.28</v>
          </cell>
          <cell r="H378">
            <v>14.2502071251036</v>
          </cell>
          <cell r="I378">
            <v>500000000</v>
          </cell>
          <cell r="J378">
            <v>6419027</v>
          </cell>
          <cell r="K378">
            <v>617611215.25</v>
          </cell>
          <cell r="L378">
            <v>3668843</v>
          </cell>
          <cell r="M378">
            <v>354258503.97000003</v>
          </cell>
          <cell r="N378">
            <v>123.52224305</v>
          </cell>
          <cell r="O378">
            <v>9</v>
          </cell>
          <cell r="P378">
            <v>100</v>
          </cell>
          <cell r="S378">
            <v>30</v>
          </cell>
          <cell r="T378" t="str">
            <v>ГКО-3</v>
          </cell>
        </row>
        <row r="379">
          <cell r="A379" t="str">
            <v>KZ8SK1601985</v>
          </cell>
          <cell r="B379" t="str">
            <v>142/n</v>
          </cell>
          <cell r="C379">
            <v>35782</v>
          </cell>
          <cell r="D379">
            <v>35811</v>
          </cell>
          <cell r="E379">
            <v>28</v>
          </cell>
          <cell r="F379">
            <v>98.99</v>
          </cell>
          <cell r="G379">
            <v>98.86</v>
          </cell>
          <cell r="H379">
            <v>13.263966057177599</v>
          </cell>
          <cell r="I379">
            <v>1000000000</v>
          </cell>
          <cell r="J379">
            <v>8244608</v>
          </cell>
          <cell r="K379">
            <v>815455455.23000002</v>
          </cell>
          <cell r="L379">
            <v>6259752</v>
          </cell>
          <cell r="M379">
            <v>619650081.23000002</v>
          </cell>
          <cell r="N379">
            <v>81.545545523000001</v>
          </cell>
          <cell r="O379">
            <v>9</v>
          </cell>
          <cell r="P379">
            <v>100</v>
          </cell>
          <cell r="S379">
            <v>60</v>
          </cell>
          <cell r="T379" t="str">
            <v>Ноты-28</v>
          </cell>
        </row>
        <row r="380">
          <cell r="A380" t="str">
            <v>KZ46K2506983</v>
          </cell>
          <cell r="B380" t="str">
            <v>56/6</v>
          </cell>
          <cell r="C380">
            <v>35786</v>
          </cell>
          <cell r="D380">
            <v>35971</v>
          </cell>
          <cell r="E380">
            <v>185</v>
          </cell>
          <cell r="F380">
            <v>92.83</v>
          </cell>
          <cell r="G380">
            <v>91.33</v>
          </cell>
          <cell r="H380">
            <v>15.447592373155199</v>
          </cell>
          <cell r="I380">
            <v>500000000</v>
          </cell>
          <cell r="J380">
            <v>3825704</v>
          </cell>
          <cell r="K380">
            <v>355153670.63999999</v>
          </cell>
          <cell r="L380">
            <v>3825704</v>
          </cell>
          <cell r="M380">
            <v>355153670.63999999</v>
          </cell>
          <cell r="N380">
            <v>71.030734128000006</v>
          </cell>
          <cell r="O380">
            <v>6</v>
          </cell>
          <cell r="P380">
            <v>100</v>
          </cell>
          <cell r="S380">
            <v>30</v>
          </cell>
          <cell r="T380" t="str">
            <v>ГКО-6</v>
          </cell>
        </row>
        <row r="381">
          <cell r="A381" t="str">
            <v>KZ43K2603985</v>
          </cell>
          <cell r="B381" t="str">
            <v>165/3</v>
          </cell>
          <cell r="C381">
            <v>35787</v>
          </cell>
          <cell r="D381">
            <v>35880</v>
          </cell>
          <cell r="E381">
            <v>93</v>
          </cell>
          <cell r="F381">
            <v>96.35</v>
          </cell>
          <cell r="G381">
            <v>96.01</v>
          </cell>
          <cell r="H381">
            <v>15.153087701089801</v>
          </cell>
          <cell r="I381">
            <v>500000000</v>
          </cell>
          <cell r="J381">
            <v>5251906</v>
          </cell>
          <cell r="K381">
            <v>504447781</v>
          </cell>
          <cell r="L381">
            <v>3481026</v>
          </cell>
          <cell r="M381">
            <v>335388394.25</v>
          </cell>
          <cell r="N381">
            <v>100.8895562</v>
          </cell>
          <cell r="O381">
            <v>13</v>
          </cell>
          <cell r="P381">
            <v>100</v>
          </cell>
          <cell r="S381">
            <v>30</v>
          </cell>
          <cell r="T381" t="str">
            <v>ГКО-3</v>
          </cell>
        </row>
        <row r="382">
          <cell r="A382" t="str">
            <v>KZ8LK1501982</v>
          </cell>
          <cell r="B382" t="str">
            <v>143/n</v>
          </cell>
          <cell r="C382">
            <v>35788</v>
          </cell>
          <cell r="D382">
            <v>35810</v>
          </cell>
          <cell r="E382">
            <v>21</v>
          </cell>
          <cell r="F382">
            <v>86.58</v>
          </cell>
          <cell r="G382">
            <v>86.58</v>
          </cell>
          <cell r="H382">
            <v>15.5001155001155</v>
          </cell>
          <cell r="I382">
            <v>750000000</v>
          </cell>
          <cell r="J382">
            <v>11613186</v>
          </cell>
          <cell r="K382">
            <v>997782717.17999995</v>
          </cell>
          <cell r="L382">
            <v>2899054</v>
          </cell>
          <cell r="M382">
            <v>251000095.31999999</v>
          </cell>
          <cell r="N382">
            <v>199.556543436</v>
          </cell>
          <cell r="O382">
            <v>0</v>
          </cell>
          <cell r="P382">
            <v>100</v>
          </cell>
          <cell r="S382">
            <v>40</v>
          </cell>
          <cell r="T382" t="str">
            <v>Ноты-21</v>
          </cell>
        </row>
        <row r="383">
          <cell r="A383" t="str">
            <v>KZ8SK2301981</v>
          </cell>
          <cell r="B383" t="str">
            <v>144/n</v>
          </cell>
          <cell r="C383">
            <v>35789</v>
          </cell>
          <cell r="D383">
            <v>35818</v>
          </cell>
          <cell r="E383">
            <v>28</v>
          </cell>
          <cell r="F383">
            <v>98.85</v>
          </cell>
          <cell r="G383">
            <v>98.64</v>
          </cell>
          <cell r="H383">
            <v>15.1239251390997</v>
          </cell>
          <cell r="I383">
            <v>750000000</v>
          </cell>
          <cell r="J383">
            <v>15319752</v>
          </cell>
          <cell r="K383">
            <v>1513744985.5699999</v>
          </cell>
          <cell r="L383">
            <v>13749552</v>
          </cell>
          <cell r="M383">
            <v>1359136747.25</v>
          </cell>
          <cell r="N383">
            <v>201.83266474266699</v>
          </cell>
          <cell r="O383">
            <v>11</v>
          </cell>
          <cell r="P383">
            <v>100</v>
          </cell>
          <cell r="S383">
            <v>40</v>
          </cell>
          <cell r="T383" t="str">
            <v>Ноты-28</v>
          </cell>
        </row>
        <row r="384">
          <cell r="A384" t="str">
            <v>KZ43K0204984</v>
          </cell>
          <cell r="B384" t="str">
            <v>166/3</v>
          </cell>
          <cell r="C384">
            <v>35794</v>
          </cell>
          <cell r="D384">
            <v>35887</v>
          </cell>
          <cell r="E384">
            <v>93</v>
          </cell>
          <cell r="F384">
            <v>96.35</v>
          </cell>
          <cell r="G384">
            <v>96.81</v>
          </cell>
          <cell r="H384">
            <v>15.153087701089801</v>
          </cell>
          <cell r="I384">
            <v>500000000</v>
          </cell>
          <cell r="J384">
            <v>5189414</v>
          </cell>
          <cell r="K384">
            <v>500000038.89999998</v>
          </cell>
          <cell r="L384">
            <v>5189414</v>
          </cell>
          <cell r="M384">
            <v>500000038.89999998</v>
          </cell>
          <cell r="N384">
            <v>100.00000778</v>
          </cell>
          <cell r="O384">
            <v>1</v>
          </cell>
          <cell r="P384">
            <v>100</v>
          </cell>
          <cell r="S384">
            <v>50</v>
          </cell>
          <cell r="T384" t="str">
            <v>ГКО-3</v>
          </cell>
        </row>
        <row r="385">
          <cell r="A385" t="str">
            <v>KZ85K0501984</v>
          </cell>
          <cell r="B385" t="str">
            <v>145/n</v>
          </cell>
          <cell r="C385">
            <v>35795</v>
          </cell>
          <cell r="D385">
            <v>35800</v>
          </cell>
          <cell r="E385">
            <v>5</v>
          </cell>
          <cell r="F385">
            <v>99.85</v>
          </cell>
          <cell r="G385">
            <v>99.82</v>
          </cell>
          <cell r="H385">
            <v>10.94</v>
          </cell>
          <cell r="I385">
            <v>1500000000</v>
          </cell>
          <cell r="J385">
            <v>23585815</v>
          </cell>
          <cell r="K385">
            <v>2354116105.5900002</v>
          </cell>
          <cell r="L385">
            <v>17365192</v>
          </cell>
          <cell r="M385">
            <v>1733871111.2</v>
          </cell>
          <cell r="N385">
            <v>156.941073706</v>
          </cell>
          <cell r="O385">
            <v>10</v>
          </cell>
          <cell r="P385">
            <v>100</v>
          </cell>
          <cell r="S385">
            <v>40</v>
          </cell>
          <cell r="T385" t="str">
            <v>Ноты-05</v>
          </cell>
        </row>
        <row r="386">
          <cell r="A386" t="str">
            <v>KZ46K0907985</v>
          </cell>
          <cell r="B386" t="str">
            <v>57/6</v>
          </cell>
          <cell r="C386">
            <v>35800</v>
          </cell>
          <cell r="D386">
            <v>35985</v>
          </cell>
          <cell r="E386">
            <v>185</v>
          </cell>
          <cell r="F386">
            <v>93.01</v>
          </cell>
          <cell r="G386">
            <v>92.73</v>
          </cell>
          <cell r="H386">
            <v>15.030641866466</v>
          </cell>
          <cell r="I386">
            <v>350000000</v>
          </cell>
          <cell r="J386">
            <v>12277866</v>
          </cell>
          <cell r="K386">
            <v>1135603100.3800001</v>
          </cell>
          <cell r="L386">
            <v>6501524</v>
          </cell>
          <cell r="M386">
            <v>604684673.37</v>
          </cell>
          <cell r="N386">
            <v>324.45802867999998</v>
          </cell>
          <cell r="O386">
            <v>12</v>
          </cell>
          <cell r="P386">
            <v>100</v>
          </cell>
          <cell r="S386">
            <v>30</v>
          </cell>
          <cell r="T386" t="str">
            <v>ГКО-6</v>
          </cell>
        </row>
        <row r="387">
          <cell r="A387" t="str">
            <v>KZ6AK3112A74</v>
          </cell>
          <cell r="B387" t="str">
            <v>1/120</v>
          </cell>
          <cell r="C387">
            <v>35800</v>
          </cell>
          <cell r="D387">
            <v>35971</v>
          </cell>
          <cell r="E387">
            <v>171</v>
          </cell>
          <cell r="F387">
            <v>87.18</v>
          </cell>
          <cell r="G387">
            <v>87.18</v>
          </cell>
          <cell r="H387">
            <v>9.75</v>
          </cell>
          <cell r="I387">
            <v>300000000</v>
          </cell>
          <cell r="J387">
            <v>8635471</v>
          </cell>
          <cell r="K387">
            <v>746870001.77999997</v>
          </cell>
          <cell r="L387">
            <v>36850374</v>
          </cell>
          <cell r="M387">
            <v>36850374000</v>
          </cell>
          <cell r="N387">
            <v>248.95666725999999</v>
          </cell>
          <cell r="O387">
            <v>1</v>
          </cell>
          <cell r="P387">
            <v>1000</v>
          </cell>
          <cell r="S387">
            <v>50</v>
          </cell>
          <cell r="T387" t="str">
            <v>ГСКО-120</v>
          </cell>
        </row>
        <row r="388">
          <cell r="A388" t="str">
            <v>KZ43K0904989</v>
          </cell>
          <cell r="B388" t="str">
            <v>167/3</v>
          </cell>
          <cell r="C388">
            <v>35801</v>
          </cell>
          <cell r="D388">
            <v>35894</v>
          </cell>
          <cell r="E388">
            <v>93</v>
          </cell>
          <cell r="F388">
            <v>96.5</v>
          </cell>
          <cell r="G388">
            <v>96.37</v>
          </cell>
          <cell r="H388">
            <v>14.507772020725399</v>
          </cell>
          <cell r="I388">
            <v>350000000</v>
          </cell>
          <cell r="J388">
            <v>13663921</v>
          </cell>
          <cell r="K388">
            <v>1316267852.8</v>
          </cell>
          <cell r="L388">
            <v>7121657</v>
          </cell>
          <cell r="M388">
            <v>687210031.62</v>
          </cell>
          <cell r="N388">
            <v>376.07652937142899</v>
          </cell>
          <cell r="O388">
            <v>11</v>
          </cell>
          <cell r="P388">
            <v>100</v>
          </cell>
          <cell r="S388">
            <v>30</v>
          </cell>
          <cell r="T388" t="str">
            <v>ГКО-3</v>
          </cell>
        </row>
        <row r="389">
          <cell r="A389" t="str">
            <v>KZ8EK2201983</v>
          </cell>
          <cell r="B389" t="str">
            <v>146/n</v>
          </cell>
          <cell r="C389">
            <v>35802</v>
          </cell>
          <cell r="D389">
            <v>35817</v>
          </cell>
          <cell r="E389">
            <v>14</v>
          </cell>
          <cell r="F389">
            <v>99.53</v>
          </cell>
          <cell r="G389">
            <v>99.38</v>
          </cell>
          <cell r="H389">
            <v>12.277705214508201</v>
          </cell>
          <cell r="I389">
            <v>1000000000</v>
          </cell>
          <cell r="J389">
            <v>9414402</v>
          </cell>
          <cell r="K389">
            <v>936469905.87</v>
          </cell>
          <cell r="L389">
            <v>8169502</v>
          </cell>
          <cell r="M389">
            <v>813088196.76999998</v>
          </cell>
          <cell r="N389">
            <v>93.646990587000005</v>
          </cell>
          <cell r="O389">
            <v>11</v>
          </cell>
          <cell r="P389">
            <v>100</v>
          </cell>
          <cell r="S389">
            <v>40</v>
          </cell>
          <cell r="T389" t="str">
            <v>Ноты-14</v>
          </cell>
        </row>
        <row r="390">
          <cell r="A390" t="str">
            <v>KZ87K1601987</v>
          </cell>
          <cell r="B390" t="str">
            <v>147/n</v>
          </cell>
          <cell r="C390">
            <v>35803</v>
          </cell>
          <cell r="D390">
            <v>35811</v>
          </cell>
          <cell r="E390">
            <v>7</v>
          </cell>
          <cell r="F390">
            <v>99.75</v>
          </cell>
          <cell r="G390">
            <v>99.7</v>
          </cell>
          <cell r="H390">
            <v>13.0325814536341</v>
          </cell>
          <cell r="I390">
            <v>1000000000</v>
          </cell>
          <cell r="J390">
            <v>12206940</v>
          </cell>
          <cell r="K390">
            <v>1217410288.3199999</v>
          </cell>
          <cell r="L390">
            <v>10345982</v>
          </cell>
          <cell r="M390">
            <v>1031977040.9299999</v>
          </cell>
          <cell r="N390">
            <v>121.741028832</v>
          </cell>
          <cell r="O390">
            <v>14</v>
          </cell>
          <cell r="P390">
            <v>100</v>
          </cell>
          <cell r="S390">
            <v>40</v>
          </cell>
          <cell r="T390" t="str">
            <v>Ноты-07</v>
          </cell>
        </row>
        <row r="391">
          <cell r="A391" t="str">
            <v>KZ4CK1401991</v>
          </cell>
          <cell r="B391" t="str">
            <v>19/12</v>
          </cell>
          <cell r="C391">
            <v>35807</v>
          </cell>
          <cell r="D391">
            <v>36174</v>
          </cell>
          <cell r="E391">
            <v>367</v>
          </cell>
          <cell r="F391">
            <v>86.95</v>
          </cell>
          <cell r="G391">
            <v>86.45</v>
          </cell>
          <cell r="H391">
            <v>15.0086256469235</v>
          </cell>
          <cell r="I391">
            <v>400000000</v>
          </cell>
          <cell r="J391">
            <v>9793304</v>
          </cell>
          <cell r="K391">
            <v>840297627.39999998</v>
          </cell>
          <cell r="L391">
            <v>4696619</v>
          </cell>
          <cell r="M391">
            <v>408378787.39999998</v>
          </cell>
          <cell r="N391">
            <v>210.07440685</v>
          </cell>
          <cell r="O391">
            <v>12</v>
          </cell>
          <cell r="P391">
            <v>100</v>
          </cell>
          <cell r="S391">
            <v>30</v>
          </cell>
          <cell r="T391" t="str">
            <v>ГКО-12</v>
          </cell>
        </row>
        <row r="392">
          <cell r="A392" t="str">
            <v>KZ43K1604984</v>
          </cell>
          <cell r="B392" t="str">
            <v>168/3</v>
          </cell>
          <cell r="C392">
            <v>35808</v>
          </cell>
          <cell r="D392">
            <v>35901</v>
          </cell>
          <cell r="E392">
            <v>93</v>
          </cell>
          <cell r="F392">
            <v>96.43</v>
          </cell>
          <cell r="G392">
            <v>96.29</v>
          </cell>
          <cell r="H392">
            <v>14.808669501192499</v>
          </cell>
          <cell r="I392">
            <v>500000000</v>
          </cell>
          <cell r="J392">
            <v>7826863</v>
          </cell>
          <cell r="K392">
            <v>753647501.87</v>
          </cell>
          <cell r="L392">
            <v>5233342</v>
          </cell>
          <cell r="M392">
            <v>504654473.83999997</v>
          </cell>
          <cell r="N392">
            <v>150.729500374</v>
          </cell>
          <cell r="O392">
            <v>11</v>
          </cell>
          <cell r="P392">
            <v>100</v>
          </cell>
          <cell r="S392">
            <v>30</v>
          </cell>
          <cell r="T392" t="str">
            <v>ГКО-3</v>
          </cell>
        </row>
        <row r="393">
          <cell r="A393" t="str">
            <v>KZ8EK2901988</v>
          </cell>
          <cell r="B393" t="str">
            <v>148/n</v>
          </cell>
          <cell r="C393">
            <v>35809</v>
          </cell>
          <cell r="D393">
            <v>35824</v>
          </cell>
          <cell r="E393">
            <v>14</v>
          </cell>
          <cell r="F393">
            <v>99.43</v>
          </cell>
          <cell r="G393">
            <v>99.37</v>
          </cell>
          <cell r="H393">
            <v>14.9049582620938</v>
          </cell>
          <cell r="I393">
            <v>500000000</v>
          </cell>
          <cell r="J393">
            <v>2896255</v>
          </cell>
          <cell r="K393">
            <v>287713762.75</v>
          </cell>
          <cell r="L393">
            <v>1931428</v>
          </cell>
          <cell r="M393">
            <v>192035950.13999999</v>
          </cell>
          <cell r="N393">
            <v>57.542752550000003</v>
          </cell>
          <cell r="O393">
            <v>5</v>
          </cell>
          <cell r="P393">
            <v>100</v>
          </cell>
          <cell r="S393">
            <v>40</v>
          </cell>
          <cell r="T393" t="str">
            <v>Ноты-14</v>
          </cell>
        </row>
        <row r="394">
          <cell r="A394" t="str">
            <v>KZ87K2301983</v>
          </cell>
          <cell r="B394" t="str">
            <v>149/n</v>
          </cell>
          <cell r="C394">
            <v>35810</v>
          </cell>
          <cell r="D394">
            <v>35818</v>
          </cell>
          <cell r="E394">
            <v>7</v>
          </cell>
          <cell r="F394">
            <v>99.69</v>
          </cell>
          <cell r="G394">
            <v>99.64</v>
          </cell>
          <cell r="H394">
            <v>16.1701273949244</v>
          </cell>
          <cell r="I394">
            <v>1000000000</v>
          </cell>
          <cell r="J394">
            <v>5784937</v>
          </cell>
          <cell r="K394">
            <v>576708721.78999996</v>
          </cell>
          <cell r="L394">
            <v>5684937</v>
          </cell>
          <cell r="M394">
            <v>566745721.78999996</v>
          </cell>
          <cell r="N394">
            <v>57.670872179</v>
          </cell>
          <cell r="O394">
            <v>10</v>
          </cell>
          <cell r="P394">
            <v>100</v>
          </cell>
          <cell r="S394">
            <v>40</v>
          </cell>
          <cell r="T394" t="str">
            <v>Ноты-07</v>
          </cell>
        </row>
        <row r="395">
          <cell r="A395" t="str">
            <v>KZ46K2307986</v>
          </cell>
          <cell r="B395" t="str">
            <v>58/6</v>
          </cell>
          <cell r="C395">
            <v>35814</v>
          </cell>
          <cell r="D395">
            <v>35999</v>
          </cell>
          <cell r="E395">
            <v>185</v>
          </cell>
          <cell r="F395">
            <v>92.72</v>
          </cell>
          <cell r="G395">
            <v>92.57</v>
          </cell>
          <cell r="H395">
            <v>15.703192407247601</v>
          </cell>
          <cell r="I395">
            <v>600000000</v>
          </cell>
          <cell r="J395">
            <v>2850246</v>
          </cell>
          <cell r="K395">
            <v>261292301.55000001</v>
          </cell>
          <cell r="L395">
            <v>1134365</v>
          </cell>
          <cell r="M395">
            <v>105177110.05</v>
          </cell>
          <cell r="N395">
            <v>43.548716925000001</v>
          </cell>
          <cell r="O395">
            <v>7</v>
          </cell>
          <cell r="P395">
            <v>100</v>
          </cell>
          <cell r="S395">
            <v>30</v>
          </cell>
          <cell r="T395" t="str">
            <v>ГКО-6</v>
          </cell>
        </row>
        <row r="396">
          <cell r="A396" t="str">
            <v>KZ43K2304980</v>
          </cell>
          <cell r="B396" t="str">
            <v>169/3</v>
          </cell>
          <cell r="C396">
            <v>35815</v>
          </cell>
          <cell r="D396">
            <v>35908</v>
          </cell>
          <cell r="E396">
            <v>93</v>
          </cell>
          <cell r="F396">
            <v>96.39</v>
          </cell>
          <cell r="G396">
            <v>96.25</v>
          </cell>
          <cell r="H396">
            <v>14.980807137669901</v>
          </cell>
          <cell r="I396">
            <v>600000000</v>
          </cell>
          <cell r="J396">
            <v>2825800</v>
          </cell>
          <cell r="K396">
            <v>269986475.51999998</v>
          </cell>
          <cell r="L396">
            <v>650800</v>
          </cell>
          <cell r="M396">
            <v>62731403.32</v>
          </cell>
          <cell r="N396">
            <v>44.99774592</v>
          </cell>
          <cell r="O396">
            <v>8</v>
          </cell>
          <cell r="P396">
            <v>100</v>
          </cell>
          <cell r="S396">
            <v>30</v>
          </cell>
          <cell r="T396" t="str">
            <v>ГКО-3</v>
          </cell>
        </row>
        <row r="397">
          <cell r="A397" t="str">
            <v>KZ87K2901980</v>
          </cell>
          <cell r="B397" t="str">
            <v>150/n</v>
          </cell>
          <cell r="C397">
            <v>35816</v>
          </cell>
          <cell r="D397">
            <v>35824</v>
          </cell>
          <cell r="E397">
            <v>7</v>
          </cell>
          <cell r="F397">
            <v>99.69</v>
          </cell>
          <cell r="G397">
            <v>99.67</v>
          </cell>
          <cell r="H397">
            <v>16.1701273949244</v>
          </cell>
          <cell r="I397">
            <v>1000000000</v>
          </cell>
          <cell r="J397">
            <v>1919451</v>
          </cell>
          <cell r="K397">
            <v>191234842.53</v>
          </cell>
          <cell r="L397">
            <v>644451</v>
          </cell>
          <cell r="M397">
            <v>64244892.530000001</v>
          </cell>
          <cell r="N397">
            <v>19.123484253000001</v>
          </cell>
          <cell r="O397">
            <v>6</v>
          </cell>
          <cell r="P397">
            <v>100</v>
          </cell>
          <cell r="S397">
            <v>40</v>
          </cell>
          <cell r="T397" t="str">
            <v>Ноты-07</v>
          </cell>
        </row>
        <row r="398">
          <cell r="A398" t="str">
            <v>KZ8EK0602984</v>
          </cell>
          <cell r="B398" t="str">
            <v>151/n</v>
          </cell>
          <cell r="C398">
            <v>35817</v>
          </cell>
          <cell r="D398">
            <v>35832</v>
          </cell>
          <cell r="E398">
            <v>14</v>
          </cell>
          <cell r="F398">
            <v>99.38</v>
          </cell>
          <cell r="G398">
            <v>99.3</v>
          </cell>
          <cell r="H398">
            <v>16.2205675186155</v>
          </cell>
          <cell r="I398">
            <v>1000000000</v>
          </cell>
          <cell r="J398">
            <v>7467760</v>
          </cell>
          <cell r="K398">
            <v>741793917.67999995</v>
          </cell>
          <cell r="L398">
            <v>5837760</v>
          </cell>
          <cell r="M398">
            <v>580169475.48000002</v>
          </cell>
          <cell r="N398">
            <v>74.179391768000002</v>
          </cell>
          <cell r="O398">
            <v>12</v>
          </cell>
          <cell r="P398">
            <v>100</v>
          </cell>
          <cell r="S398">
            <v>40</v>
          </cell>
          <cell r="T398" t="str">
            <v>Ноты-14</v>
          </cell>
        </row>
        <row r="399">
          <cell r="A399" t="str">
            <v>KZ52K2701A04</v>
          </cell>
          <cell r="B399" t="str">
            <v>5/24</v>
          </cell>
          <cell r="C399">
            <v>35821</v>
          </cell>
          <cell r="D399">
            <v>36552</v>
          </cell>
          <cell r="E399">
            <v>731</v>
          </cell>
          <cell r="F399">
            <v>87.61</v>
          </cell>
          <cell r="G399">
            <v>87.61</v>
          </cell>
          <cell r="H399">
            <v>16.5</v>
          </cell>
          <cell r="I399">
            <v>400000000</v>
          </cell>
          <cell r="J399">
            <v>362038</v>
          </cell>
          <cell r="K399">
            <v>362038000</v>
          </cell>
          <cell r="L399">
            <v>20000</v>
          </cell>
          <cell r="M399">
            <v>20000000</v>
          </cell>
          <cell r="N399">
            <v>90.509500000000003</v>
          </cell>
          <cell r="O399">
            <v>5</v>
          </cell>
          <cell r="P399">
            <v>1000</v>
          </cell>
          <cell r="Q399">
            <v>100</v>
          </cell>
          <cell r="S399">
            <v>50</v>
          </cell>
          <cell r="T399" t="str">
            <v>ГКО-24</v>
          </cell>
        </row>
        <row r="400">
          <cell r="A400" t="str">
            <v>KZ43K3004985</v>
          </cell>
          <cell r="B400" t="str">
            <v>170/3</v>
          </cell>
          <cell r="C400">
            <v>35822</v>
          </cell>
          <cell r="D400">
            <v>35915</v>
          </cell>
          <cell r="E400">
            <v>93</v>
          </cell>
          <cell r="F400">
            <v>96.4</v>
          </cell>
          <cell r="G400">
            <v>96.32</v>
          </cell>
          <cell r="H400">
            <v>14.937759336099599</v>
          </cell>
          <cell r="I400">
            <v>400000000</v>
          </cell>
          <cell r="J400">
            <v>7940515</v>
          </cell>
          <cell r="K400">
            <v>764230642.5</v>
          </cell>
          <cell r="L400">
            <v>4472645</v>
          </cell>
          <cell r="M400">
            <v>431131305.74000001</v>
          </cell>
          <cell r="N400">
            <v>191.05766062500001</v>
          </cell>
          <cell r="O400">
            <v>13</v>
          </cell>
          <cell r="P400">
            <v>100</v>
          </cell>
          <cell r="S400">
            <v>30</v>
          </cell>
          <cell r="T400" t="str">
            <v>ГКО-3</v>
          </cell>
        </row>
        <row r="401">
          <cell r="A401" t="str">
            <v>KZ87K0502988</v>
          </cell>
          <cell r="B401" t="str">
            <v>152/n</v>
          </cell>
          <cell r="C401">
            <v>35823</v>
          </cell>
          <cell r="D401">
            <v>35831</v>
          </cell>
          <cell r="E401">
            <v>7</v>
          </cell>
          <cell r="F401">
            <v>99.71</v>
          </cell>
          <cell r="G401">
            <v>99.67</v>
          </cell>
          <cell r="H401">
            <v>15.1238591916561</v>
          </cell>
          <cell r="I401">
            <v>500000000</v>
          </cell>
          <cell r="J401">
            <v>9406437</v>
          </cell>
          <cell r="K401">
            <v>937819531.35000002</v>
          </cell>
          <cell r="L401">
            <v>8381209</v>
          </cell>
          <cell r="M401">
            <v>835660857.91999996</v>
          </cell>
          <cell r="N401">
            <v>187.56390626999999</v>
          </cell>
          <cell r="O401">
            <v>9</v>
          </cell>
          <cell r="P401">
            <v>100</v>
          </cell>
          <cell r="S401">
            <v>40</v>
          </cell>
          <cell r="T401" t="str">
            <v>Ноты-07</v>
          </cell>
        </row>
        <row r="402">
          <cell r="A402" t="str">
            <v>KZ8EK1302980</v>
          </cell>
          <cell r="B402" t="str">
            <v>153/n</v>
          </cell>
          <cell r="C402">
            <v>35824</v>
          </cell>
          <cell r="D402">
            <v>35839</v>
          </cell>
          <cell r="E402">
            <v>14</v>
          </cell>
          <cell r="F402">
            <v>99.41</v>
          </cell>
          <cell r="G402">
            <v>99.38</v>
          </cell>
          <cell r="H402">
            <v>15.431043154612301</v>
          </cell>
          <cell r="I402">
            <v>500000000</v>
          </cell>
          <cell r="J402">
            <v>12377874</v>
          </cell>
          <cell r="K402">
            <v>1230065970.1500001</v>
          </cell>
          <cell r="L402">
            <v>8415438</v>
          </cell>
          <cell r="M402">
            <v>836588365.13</v>
          </cell>
          <cell r="N402">
            <v>246.01319402999999</v>
          </cell>
          <cell r="O402">
            <v>13</v>
          </cell>
          <cell r="P402">
            <v>100</v>
          </cell>
          <cell r="S402">
            <v>40</v>
          </cell>
          <cell r="T402" t="str">
            <v>Ноты-14</v>
          </cell>
        </row>
        <row r="403">
          <cell r="A403" t="str">
            <v>KZ99K2508A04</v>
          </cell>
          <cell r="B403" t="str">
            <v>408/n</v>
          </cell>
          <cell r="C403">
            <v>36700</v>
          </cell>
          <cell r="D403">
            <v>36763</v>
          </cell>
          <cell r="E403">
            <v>63</v>
          </cell>
          <cell r="F403">
            <v>98.22</v>
          </cell>
          <cell r="G403">
            <v>98.13</v>
          </cell>
          <cell r="H403">
            <v>10.470825131790299</v>
          </cell>
          <cell r="I403">
            <v>400000000</v>
          </cell>
          <cell r="J403">
            <v>5575319</v>
          </cell>
          <cell r="K403">
            <v>547518515.30999994</v>
          </cell>
          <cell r="L403">
            <v>5445043</v>
          </cell>
          <cell r="M403">
            <v>534815657.75</v>
          </cell>
          <cell r="N403">
            <v>136.8796288275</v>
          </cell>
          <cell r="O403">
            <v>10</v>
          </cell>
          <cell r="P403">
            <v>100</v>
          </cell>
          <cell r="S403">
            <v>60</v>
          </cell>
          <cell r="T403" t="str">
            <v>Ноты-63</v>
          </cell>
        </row>
        <row r="404">
          <cell r="A404" t="str">
            <v>KZ4CL2206A15</v>
          </cell>
          <cell r="B404" t="str">
            <v>55/12</v>
          </cell>
          <cell r="C404">
            <v>36700</v>
          </cell>
          <cell r="D404">
            <v>37064</v>
          </cell>
          <cell r="E404">
            <v>364</v>
          </cell>
          <cell r="F404">
            <v>87.61</v>
          </cell>
          <cell r="G404">
            <v>87.61</v>
          </cell>
          <cell r="H404">
            <v>14.142221207624701</v>
          </cell>
          <cell r="I404">
            <v>300000000</v>
          </cell>
          <cell r="J404">
            <v>4819927</v>
          </cell>
          <cell r="K404">
            <v>419048979.47000003</v>
          </cell>
          <cell r="L404">
            <v>1199927</v>
          </cell>
          <cell r="M404">
            <v>105125604.47</v>
          </cell>
          <cell r="N404">
            <v>139.68299315666701</v>
          </cell>
          <cell r="O404">
            <v>9</v>
          </cell>
          <cell r="P404">
            <v>100</v>
          </cell>
          <cell r="S404">
            <v>50</v>
          </cell>
          <cell r="T404" t="str">
            <v>ГКО-12</v>
          </cell>
        </row>
        <row r="405">
          <cell r="A405" t="str">
            <v>KZ4CL2806A19</v>
          </cell>
          <cell r="B405" t="str">
            <v>56/12</v>
          </cell>
          <cell r="C405">
            <v>36703</v>
          </cell>
          <cell r="D405">
            <v>37070</v>
          </cell>
          <cell r="E405">
            <v>366</v>
          </cell>
          <cell r="I405">
            <v>300000000</v>
          </cell>
          <cell r="P405">
            <v>100</v>
          </cell>
          <cell r="S405">
            <v>50</v>
          </cell>
          <cell r="T405" t="str">
            <v>ГКО-12</v>
          </cell>
        </row>
        <row r="406">
          <cell r="A406" t="str">
            <v>KZ52L2706A24</v>
          </cell>
          <cell r="B406" t="str">
            <v>11/24</v>
          </cell>
          <cell r="C406">
            <v>36704</v>
          </cell>
          <cell r="D406">
            <v>37434</v>
          </cell>
          <cell r="E406">
            <v>730</v>
          </cell>
          <cell r="I406">
            <v>300000000</v>
          </cell>
          <cell r="P406">
            <v>1000</v>
          </cell>
          <cell r="S406">
            <v>50</v>
          </cell>
          <cell r="T406" t="str">
            <v>ГКО-24</v>
          </cell>
        </row>
        <row r="407">
          <cell r="A407" t="str">
            <v>KZ97K1708A06</v>
          </cell>
          <cell r="B407" t="str">
            <v>409/n</v>
          </cell>
          <cell r="C407">
            <v>36705</v>
          </cell>
          <cell r="D407">
            <v>36755</v>
          </cell>
          <cell r="E407">
            <v>49</v>
          </cell>
          <cell r="F407">
            <v>98.62</v>
          </cell>
          <cell r="G407">
            <v>98.62</v>
          </cell>
          <cell r="H407">
            <v>10.3948778862589</v>
          </cell>
          <cell r="I407">
            <v>500000000</v>
          </cell>
          <cell r="J407">
            <v>3349900</v>
          </cell>
          <cell r="K407">
            <v>329727653</v>
          </cell>
          <cell r="L407">
            <v>1729900</v>
          </cell>
          <cell r="M407">
            <v>170602738</v>
          </cell>
          <cell r="N407">
            <v>65.945530599999998</v>
          </cell>
          <cell r="O407">
            <v>9</v>
          </cell>
          <cell r="P407">
            <v>100</v>
          </cell>
          <cell r="S407">
            <v>60</v>
          </cell>
          <cell r="T407" t="str">
            <v>Ноты-49</v>
          </cell>
        </row>
        <row r="408">
          <cell r="A408" t="str">
            <v>KZ99K0109A01</v>
          </cell>
          <cell r="B408" t="str">
            <v>410/n</v>
          </cell>
          <cell r="C408">
            <v>36706</v>
          </cell>
          <cell r="D408">
            <v>36770</v>
          </cell>
          <cell r="E408">
            <v>63</v>
          </cell>
          <cell r="F408">
            <v>98.22</v>
          </cell>
          <cell r="G408">
            <v>98.22</v>
          </cell>
          <cell r="H408">
            <v>10.470825131790299</v>
          </cell>
          <cell r="I408">
            <v>500000000</v>
          </cell>
          <cell r="J408">
            <v>4521155</v>
          </cell>
          <cell r="K408">
            <v>443346457.69999999</v>
          </cell>
          <cell r="L408">
            <v>2901155</v>
          </cell>
          <cell r="M408">
            <v>284951444.10000002</v>
          </cell>
          <cell r="N408">
            <v>88.669291540000003</v>
          </cell>
          <cell r="O408">
            <v>10</v>
          </cell>
          <cell r="P408">
            <v>100</v>
          </cell>
          <cell r="S408">
            <v>60</v>
          </cell>
          <cell r="T408" t="str">
            <v>Ноты-63</v>
          </cell>
        </row>
        <row r="409">
          <cell r="A409" t="str">
            <v>KZ43L0510A00</v>
          </cell>
          <cell r="B409" t="str">
            <v>268/3</v>
          </cell>
          <cell r="C409">
            <v>36710</v>
          </cell>
          <cell r="D409">
            <v>36804</v>
          </cell>
          <cell r="E409">
            <v>92</v>
          </cell>
          <cell r="F409">
            <v>97.01</v>
          </cell>
          <cell r="G409">
            <v>97.01</v>
          </cell>
          <cell r="H409">
            <v>12.328625914854101</v>
          </cell>
          <cell r="I409">
            <v>250000000</v>
          </cell>
          <cell r="J409">
            <v>10983977</v>
          </cell>
          <cell r="K409">
            <v>1065014528.77</v>
          </cell>
          <cell r="L409">
            <v>4976504</v>
          </cell>
          <cell r="M409">
            <v>482770653.04000002</v>
          </cell>
          <cell r="N409">
            <v>426.00581150800002</v>
          </cell>
          <cell r="O409">
            <v>9</v>
          </cell>
          <cell r="P409">
            <v>100</v>
          </cell>
          <cell r="S409">
            <v>50</v>
          </cell>
          <cell r="T409" t="str">
            <v>ГКО-3</v>
          </cell>
        </row>
        <row r="410">
          <cell r="A410" t="str">
            <v>KZ4CL0507A15</v>
          </cell>
          <cell r="B410" t="str">
            <v>57/12</v>
          </cell>
          <cell r="C410">
            <v>36711</v>
          </cell>
          <cell r="D410">
            <v>37077</v>
          </cell>
          <cell r="E410">
            <v>366</v>
          </cell>
          <cell r="F410">
            <v>87.61</v>
          </cell>
          <cell r="G410">
            <v>87.61</v>
          </cell>
          <cell r="H410">
            <v>14.142221207624701</v>
          </cell>
          <cell r="I410">
            <v>250000000</v>
          </cell>
          <cell r="J410">
            <v>6553300</v>
          </cell>
          <cell r="K410">
            <v>570287473</v>
          </cell>
          <cell r="L410">
            <v>2312078</v>
          </cell>
          <cell r="M410">
            <v>202561153.58000001</v>
          </cell>
          <cell r="N410">
            <v>228.1149892</v>
          </cell>
          <cell r="O410">
            <v>11</v>
          </cell>
          <cell r="P410">
            <v>100</v>
          </cell>
          <cell r="S410">
            <v>50</v>
          </cell>
          <cell r="T410" t="str">
            <v>ГКО-12</v>
          </cell>
        </row>
        <row r="411">
          <cell r="A411" t="str">
            <v>KZ97K2408A07</v>
          </cell>
          <cell r="B411" t="str">
            <v>411/n</v>
          </cell>
          <cell r="C411">
            <v>36712</v>
          </cell>
          <cell r="D411">
            <v>36762</v>
          </cell>
          <cell r="E411">
            <v>49</v>
          </cell>
          <cell r="F411">
            <v>98.63</v>
          </cell>
          <cell r="G411">
            <v>98.62</v>
          </cell>
          <cell r="H411">
            <v>10.318506394750999</v>
          </cell>
          <cell r="I411">
            <v>500000000</v>
          </cell>
          <cell r="J411">
            <v>14130975</v>
          </cell>
          <cell r="K411">
            <v>1393154119</v>
          </cell>
          <cell r="L411">
            <v>11719975</v>
          </cell>
          <cell r="M411">
            <v>1155934117</v>
          </cell>
          <cell r="N411">
            <v>278.63082379999997</v>
          </cell>
          <cell r="O411">
            <v>13</v>
          </cell>
          <cell r="P411">
            <v>100</v>
          </cell>
          <cell r="S411">
            <v>60</v>
          </cell>
          <cell r="T411" t="str">
            <v>Ноты-49</v>
          </cell>
        </row>
        <row r="412">
          <cell r="A412" t="str">
            <v>KZ99K0809A04</v>
          </cell>
          <cell r="B412" t="str">
            <v>412/n</v>
          </cell>
          <cell r="C412">
            <v>36713</v>
          </cell>
          <cell r="D412">
            <v>36777</v>
          </cell>
          <cell r="E412">
            <v>64</v>
          </cell>
          <cell r="F412">
            <v>98.24</v>
          </cell>
          <cell r="G412">
            <v>98.24</v>
          </cell>
          <cell r="H412">
            <v>10.3510676800579</v>
          </cell>
          <cell r="I412">
            <v>500000000</v>
          </cell>
          <cell r="J412">
            <v>9047773</v>
          </cell>
          <cell r="K412">
            <v>888126003.48000002</v>
          </cell>
          <cell r="L412">
            <v>5670609</v>
          </cell>
          <cell r="M412">
            <v>557080628.15999997</v>
          </cell>
          <cell r="N412">
            <v>177.62520069600001</v>
          </cell>
          <cell r="O412">
            <v>13</v>
          </cell>
          <cell r="P412">
            <v>100</v>
          </cell>
          <cell r="S412">
            <v>60</v>
          </cell>
          <cell r="T412" t="str">
            <v>Ноты-63</v>
          </cell>
        </row>
        <row r="413">
          <cell r="A413" t="str">
            <v>KZ7041007A10</v>
          </cell>
          <cell r="B413" t="str">
            <v>1/12ARU</v>
          </cell>
          <cell r="C413">
            <v>36714</v>
          </cell>
          <cell r="D413">
            <v>37082</v>
          </cell>
          <cell r="E413">
            <v>368</v>
          </cell>
          <cell r="H413">
            <v>10.99</v>
          </cell>
          <cell r="I413">
            <v>650000000</v>
          </cell>
          <cell r="J413">
            <v>65850</v>
          </cell>
          <cell r="K413">
            <v>6585000</v>
          </cell>
          <cell r="L413">
            <v>45550</v>
          </cell>
          <cell r="M413">
            <v>4555000</v>
          </cell>
          <cell r="N413">
            <v>144.56607692307699</v>
          </cell>
          <cell r="O413">
            <v>10</v>
          </cell>
          <cell r="P413">
            <v>100</v>
          </cell>
          <cell r="Q413">
            <v>142.69999999999999</v>
          </cell>
          <cell r="R413">
            <v>146.69999999999999</v>
          </cell>
          <cell r="S413">
            <v>0</v>
          </cell>
          <cell r="T413" t="str">
            <v>ARU012.001</v>
          </cell>
        </row>
        <row r="414">
          <cell r="A414" t="str">
            <v>KZ46L1101A18</v>
          </cell>
          <cell r="B414" t="str">
            <v>152/6</v>
          </cell>
          <cell r="C414">
            <v>36717</v>
          </cell>
          <cell r="D414">
            <v>36902</v>
          </cell>
          <cell r="E414">
            <v>183</v>
          </cell>
          <cell r="F414">
            <v>93.87</v>
          </cell>
          <cell r="G414">
            <v>93.87</v>
          </cell>
          <cell r="H414">
            <v>13.060615745179501</v>
          </cell>
          <cell r="I414">
            <v>250000000</v>
          </cell>
          <cell r="J414">
            <v>11753000</v>
          </cell>
          <cell r="K414">
            <v>1102500910</v>
          </cell>
          <cell r="L414">
            <v>7364629</v>
          </cell>
          <cell r="M414">
            <v>691317724.23000002</v>
          </cell>
          <cell r="N414">
            <v>441.00036399999999</v>
          </cell>
          <cell r="O414">
            <v>10</v>
          </cell>
          <cell r="P414">
            <v>100</v>
          </cell>
          <cell r="S414">
            <v>50</v>
          </cell>
          <cell r="T414" t="str">
            <v>ГКО-6</v>
          </cell>
        </row>
        <row r="415">
          <cell r="A415" t="str">
            <v>KZ52L1107A21</v>
          </cell>
          <cell r="B415" t="str">
            <v>12/24</v>
          </cell>
          <cell r="C415">
            <v>36718</v>
          </cell>
          <cell r="D415">
            <v>37448</v>
          </cell>
          <cell r="E415">
            <v>730</v>
          </cell>
          <cell r="I415">
            <v>250000000</v>
          </cell>
          <cell r="P415">
            <v>1000</v>
          </cell>
          <cell r="S415">
            <v>50</v>
          </cell>
          <cell r="T415" t="str">
            <v>ГКО-24</v>
          </cell>
        </row>
        <row r="416">
          <cell r="A416" t="str">
            <v>KZ97K3108A08</v>
          </cell>
          <cell r="B416" t="str">
            <v>413/n</v>
          </cell>
          <cell r="C416">
            <v>36719</v>
          </cell>
          <cell r="D416">
            <v>36769</v>
          </cell>
          <cell r="E416">
            <v>49</v>
          </cell>
          <cell r="F416">
            <v>98.64</v>
          </cell>
          <cell r="G416">
            <v>98.64</v>
          </cell>
          <cell r="H416">
            <v>10.2421503881358</v>
          </cell>
          <cell r="I416">
            <v>500000000</v>
          </cell>
          <cell r="J416">
            <v>8049283</v>
          </cell>
          <cell r="K416">
            <v>793820441.27999997</v>
          </cell>
          <cell r="L416">
            <v>5373081</v>
          </cell>
          <cell r="M416">
            <v>530000709.83999997</v>
          </cell>
          <cell r="N416">
            <v>158.76408825600001</v>
          </cell>
          <cell r="O416">
            <v>9</v>
          </cell>
          <cell r="P416">
            <v>100</v>
          </cell>
          <cell r="S416">
            <v>60</v>
          </cell>
          <cell r="T416" t="str">
            <v>Ноты-49</v>
          </cell>
        </row>
        <row r="417">
          <cell r="A417" t="str">
            <v>KZ99K1509A05</v>
          </cell>
          <cell r="B417" t="str">
            <v>414/n</v>
          </cell>
          <cell r="C417">
            <v>36720</v>
          </cell>
          <cell r="D417">
            <v>36784</v>
          </cell>
          <cell r="E417">
            <v>63</v>
          </cell>
          <cell r="F417">
            <v>98.25</v>
          </cell>
          <cell r="G417">
            <v>98.25</v>
          </cell>
          <cell r="H417">
            <v>10.291207237772101</v>
          </cell>
          <cell r="I417">
            <v>500000000</v>
          </cell>
          <cell r="J417">
            <v>22569346</v>
          </cell>
          <cell r="K417">
            <v>2216789583.2199998</v>
          </cell>
          <cell r="L417">
            <v>10703703</v>
          </cell>
          <cell r="M417">
            <v>1051638819.75</v>
          </cell>
          <cell r="N417">
            <v>443.357916644</v>
          </cell>
          <cell r="O417">
            <v>11</v>
          </cell>
          <cell r="P417">
            <v>100</v>
          </cell>
          <cell r="S417">
            <v>60</v>
          </cell>
          <cell r="T417" t="str">
            <v>Ноты-63</v>
          </cell>
        </row>
        <row r="418">
          <cell r="A418" t="str">
            <v>KZ4CL1907A19</v>
          </cell>
          <cell r="B418" t="str">
            <v>58/12</v>
          </cell>
          <cell r="C418">
            <v>36724</v>
          </cell>
          <cell r="D418">
            <v>37091</v>
          </cell>
          <cell r="E418">
            <v>366</v>
          </cell>
          <cell r="F418">
            <v>87.75</v>
          </cell>
          <cell r="G418">
            <v>87.75</v>
          </cell>
          <cell r="H418">
            <v>13.960113960114001</v>
          </cell>
          <cell r="I418">
            <v>300000000</v>
          </cell>
          <cell r="J418">
            <v>3327986</v>
          </cell>
          <cell r="K418">
            <v>289545400.5</v>
          </cell>
          <cell r="L418">
            <v>1759886</v>
          </cell>
          <cell r="M418">
            <v>154429996.5</v>
          </cell>
          <cell r="N418">
            <v>96.515133500000005</v>
          </cell>
          <cell r="O418">
            <v>9</v>
          </cell>
          <cell r="P418">
            <v>100</v>
          </cell>
          <cell r="S418">
            <v>50</v>
          </cell>
          <cell r="T418" t="str">
            <v>ГКО-12</v>
          </cell>
        </row>
        <row r="419">
          <cell r="A419" t="str">
            <v>KZ52L1807A24</v>
          </cell>
          <cell r="B419" t="str">
            <v>13/24</v>
          </cell>
          <cell r="C419">
            <v>36725</v>
          </cell>
          <cell r="D419">
            <v>37455</v>
          </cell>
          <cell r="E419">
            <v>730</v>
          </cell>
          <cell r="H419">
            <v>16.3</v>
          </cell>
          <cell r="I419">
            <v>300000000</v>
          </cell>
          <cell r="J419">
            <v>424123</v>
          </cell>
          <cell r="K419">
            <v>424123000</v>
          </cell>
          <cell r="L419">
            <v>262123</v>
          </cell>
          <cell r="M419">
            <v>262123000</v>
          </cell>
          <cell r="N419">
            <v>141.374333333333</v>
          </cell>
          <cell r="O419">
            <v>10</v>
          </cell>
          <cell r="P419">
            <v>1000</v>
          </cell>
          <cell r="S419">
            <v>50</v>
          </cell>
          <cell r="T419" t="str">
            <v>ГКО-24</v>
          </cell>
        </row>
        <row r="420">
          <cell r="A420" t="str">
            <v>KZ97K0709A07</v>
          </cell>
          <cell r="B420" t="str">
            <v>415/n</v>
          </cell>
          <cell r="C420">
            <v>36726</v>
          </cell>
          <cell r="D420">
            <v>36776</v>
          </cell>
          <cell r="E420">
            <v>49</v>
          </cell>
          <cell r="F420">
            <v>98.66</v>
          </cell>
          <cell r="G420">
            <v>98.66</v>
          </cell>
          <cell r="H420">
            <v>10.0894848107498</v>
          </cell>
          <cell r="I420">
            <v>500000000</v>
          </cell>
          <cell r="J420">
            <v>12751094</v>
          </cell>
          <cell r="K420">
            <v>1257498438.1600001</v>
          </cell>
          <cell r="L420">
            <v>9830906</v>
          </cell>
          <cell r="M420">
            <v>969917185.96000004</v>
          </cell>
          <cell r="N420">
            <v>251.49968763199999</v>
          </cell>
          <cell r="O420">
            <v>12</v>
          </cell>
          <cell r="P420">
            <v>100</v>
          </cell>
          <cell r="S420">
            <v>60</v>
          </cell>
          <cell r="T420" t="str">
            <v>Ноты-49</v>
          </cell>
        </row>
        <row r="421">
          <cell r="A421" t="str">
            <v>KZ99K2209A06</v>
          </cell>
          <cell r="B421" t="str">
            <v>416/n</v>
          </cell>
          <cell r="C421">
            <v>36727</v>
          </cell>
          <cell r="D421">
            <v>36791</v>
          </cell>
          <cell r="E421">
            <v>63</v>
          </cell>
          <cell r="F421">
            <v>98.27</v>
          </cell>
          <cell r="G421">
            <v>98.27</v>
          </cell>
          <cell r="H421">
            <v>10.171522901755999</v>
          </cell>
          <cell r="I421">
            <v>500000000</v>
          </cell>
          <cell r="J421">
            <v>10466234</v>
          </cell>
          <cell r="K421">
            <v>1028004894.28</v>
          </cell>
          <cell r="L421">
            <v>6146474</v>
          </cell>
          <cell r="M421">
            <v>604013999.98000002</v>
          </cell>
          <cell r="N421">
            <v>205.60097885600001</v>
          </cell>
          <cell r="O421">
            <v>12</v>
          </cell>
          <cell r="P421">
            <v>100</v>
          </cell>
          <cell r="S421">
            <v>60</v>
          </cell>
          <cell r="T421" t="str">
            <v>Ноты-63</v>
          </cell>
        </row>
        <row r="422">
          <cell r="A422" t="str">
            <v>KZ43L2610A05</v>
          </cell>
          <cell r="B422" t="str">
            <v>269/3</v>
          </cell>
          <cell r="C422">
            <v>36731</v>
          </cell>
          <cell r="D422">
            <v>36825</v>
          </cell>
          <cell r="E422">
            <v>94</v>
          </cell>
          <cell r="F422">
            <v>97.09</v>
          </cell>
          <cell r="G422">
            <v>97.09</v>
          </cell>
          <cell r="H422">
            <v>11.9888763003399</v>
          </cell>
          <cell r="I422">
            <v>300000000</v>
          </cell>
          <cell r="J422">
            <v>25954302</v>
          </cell>
          <cell r="K422">
            <v>2518661559.1799998</v>
          </cell>
          <cell r="L422">
            <v>7161980</v>
          </cell>
          <cell r="M422">
            <v>695356638.20000005</v>
          </cell>
          <cell r="N422">
            <v>839.55385306000005</v>
          </cell>
          <cell r="O422">
            <v>13</v>
          </cell>
          <cell r="P422">
            <v>100</v>
          </cell>
          <cell r="S422">
            <v>50</v>
          </cell>
          <cell r="T422" t="str">
            <v>ГКО-3</v>
          </cell>
        </row>
        <row r="423">
          <cell r="A423" t="str">
            <v>KZ4CL2607A10</v>
          </cell>
          <cell r="B423" t="str">
            <v>59/12</v>
          </cell>
          <cell r="C423">
            <v>36732</v>
          </cell>
          <cell r="D423">
            <v>37098</v>
          </cell>
          <cell r="E423">
            <v>366</v>
          </cell>
          <cell r="F423">
            <v>87.82</v>
          </cell>
          <cell r="G423">
            <v>87.82</v>
          </cell>
          <cell r="H423">
            <v>13.869278068777099</v>
          </cell>
          <cell r="I423">
            <v>300000000</v>
          </cell>
          <cell r="J423">
            <v>8682995</v>
          </cell>
          <cell r="K423">
            <v>761487801.39999998</v>
          </cell>
          <cell r="L423">
            <v>2892000</v>
          </cell>
          <cell r="M423">
            <v>253975440</v>
          </cell>
          <cell r="N423">
            <v>253.82926713333299</v>
          </cell>
          <cell r="O423">
            <v>10</v>
          </cell>
          <cell r="P423">
            <v>100</v>
          </cell>
          <cell r="S423">
            <v>50</v>
          </cell>
          <cell r="T423" t="str">
            <v>ГКО-12</v>
          </cell>
        </row>
        <row r="424">
          <cell r="A424" t="str">
            <v>KZ95K3108A00</v>
          </cell>
          <cell r="B424" t="str">
            <v>417/n</v>
          </cell>
          <cell r="C424">
            <v>36733</v>
          </cell>
          <cell r="D424">
            <v>36769</v>
          </cell>
          <cell r="E424">
            <v>35</v>
          </cell>
          <cell r="F424">
            <v>99.09</v>
          </cell>
          <cell r="G424">
            <v>99.09</v>
          </cell>
          <cell r="H424">
            <v>9.5509133111312607</v>
          </cell>
          <cell r="I424">
            <v>500000000</v>
          </cell>
          <cell r="J424">
            <v>21596493</v>
          </cell>
          <cell r="K424">
            <v>2139507077.0899999</v>
          </cell>
          <cell r="L424">
            <v>15336347</v>
          </cell>
          <cell r="M424">
            <v>1519678624.23</v>
          </cell>
          <cell r="N424">
            <v>427.901415418</v>
          </cell>
          <cell r="O424">
            <v>13</v>
          </cell>
          <cell r="P424">
            <v>100</v>
          </cell>
          <cell r="S424">
            <v>60</v>
          </cell>
          <cell r="T424" t="str">
            <v>Ноты-35</v>
          </cell>
        </row>
        <row r="425">
          <cell r="A425" t="str">
            <v>KZ99K2909A09</v>
          </cell>
          <cell r="B425" t="str">
            <v>418/n</v>
          </cell>
          <cell r="C425">
            <v>36734</v>
          </cell>
          <cell r="D425">
            <v>36798</v>
          </cell>
          <cell r="E425">
            <v>63</v>
          </cell>
          <cell r="F425">
            <v>98.35</v>
          </cell>
          <cell r="G425">
            <v>98.35</v>
          </cell>
          <cell r="H425">
            <v>9.6932723267243208</v>
          </cell>
          <cell r="I425">
            <v>500000000</v>
          </cell>
          <cell r="J425">
            <v>30421887</v>
          </cell>
          <cell r="K425">
            <v>2990855410.29</v>
          </cell>
          <cell r="L425">
            <v>19759951</v>
          </cell>
          <cell r="M425">
            <v>1943391180.8499999</v>
          </cell>
          <cell r="N425">
            <v>598.17108205800002</v>
          </cell>
          <cell r="O425">
            <v>14</v>
          </cell>
          <cell r="P425">
            <v>100</v>
          </cell>
          <cell r="S425">
            <v>60</v>
          </cell>
          <cell r="T425" t="str">
            <v>Ноты-63</v>
          </cell>
        </row>
        <row r="426">
          <cell r="A426" t="str">
            <v>KZ46L2601A11</v>
          </cell>
          <cell r="B426" t="str">
            <v>153/6</v>
          </cell>
          <cell r="C426">
            <v>36735</v>
          </cell>
          <cell r="D426">
            <v>36917</v>
          </cell>
          <cell r="E426">
            <v>182</v>
          </cell>
          <cell r="F426">
            <v>94.03</v>
          </cell>
          <cell r="G426">
            <v>94.03</v>
          </cell>
          <cell r="H426">
            <v>12.6980750824205</v>
          </cell>
          <cell r="I426">
            <v>250000000</v>
          </cell>
          <cell r="J426">
            <v>12879666</v>
          </cell>
          <cell r="K426">
            <v>1209041291.73</v>
          </cell>
          <cell r="L426">
            <v>2658726</v>
          </cell>
          <cell r="M426">
            <v>250000005.78</v>
          </cell>
          <cell r="N426">
            <v>483.616516692</v>
          </cell>
          <cell r="O426">
            <v>8</v>
          </cell>
          <cell r="P426">
            <v>100</v>
          </cell>
          <cell r="S426">
            <v>50</v>
          </cell>
          <cell r="T426" t="str">
            <v>ГКО-6</v>
          </cell>
        </row>
        <row r="427">
          <cell r="A427" t="str">
            <v>KZ46L0102A19</v>
          </cell>
          <cell r="B427" t="str">
            <v>154/6</v>
          </cell>
          <cell r="C427">
            <v>36738</v>
          </cell>
          <cell r="D427">
            <v>36923</v>
          </cell>
          <cell r="E427">
            <v>184</v>
          </cell>
          <cell r="F427">
            <v>94.05</v>
          </cell>
          <cell r="G427">
            <v>94.05</v>
          </cell>
          <cell r="H427">
            <v>12.652844231791599</v>
          </cell>
          <cell r="I427">
            <v>250000000</v>
          </cell>
          <cell r="J427">
            <v>17337897</v>
          </cell>
          <cell r="K427">
            <v>1628355007.8499999</v>
          </cell>
          <cell r="L427">
            <v>2658162</v>
          </cell>
          <cell r="M427">
            <v>250000136.09999999</v>
          </cell>
          <cell r="N427">
            <v>651.34200313999997</v>
          </cell>
          <cell r="O427">
            <v>12</v>
          </cell>
          <cell r="P427">
            <v>100</v>
          </cell>
          <cell r="S427">
            <v>50</v>
          </cell>
          <cell r="T427" t="str">
            <v>ГКО-6</v>
          </cell>
        </row>
        <row r="428">
          <cell r="A428" t="str">
            <v>KZ52L0108A22</v>
          </cell>
          <cell r="B428" t="str">
            <v>14/24</v>
          </cell>
          <cell r="C428">
            <v>36739</v>
          </cell>
          <cell r="D428">
            <v>37469</v>
          </cell>
          <cell r="E428">
            <v>730</v>
          </cell>
          <cell r="H428">
            <v>16.3</v>
          </cell>
          <cell r="I428">
            <v>250000000</v>
          </cell>
          <cell r="J428">
            <v>80833</v>
          </cell>
          <cell r="K428">
            <v>80833000</v>
          </cell>
          <cell r="L428">
            <v>58833</v>
          </cell>
          <cell r="M428">
            <v>58833000</v>
          </cell>
          <cell r="N428">
            <v>32.333199999999998</v>
          </cell>
          <cell r="O428">
            <v>6</v>
          </cell>
          <cell r="P428">
            <v>1000</v>
          </cell>
          <cell r="S428">
            <v>50</v>
          </cell>
          <cell r="T428" t="str">
            <v>ГКО-24</v>
          </cell>
        </row>
        <row r="429">
          <cell r="A429" t="str">
            <v>KZ97K2109A09</v>
          </cell>
          <cell r="B429" t="str">
            <v>419/n</v>
          </cell>
          <cell r="C429">
            <v>36740</v>
          </cell>
          <cell r="D429">
            <v>36790</v>
          </cell>
          <cell r="E429">
            <v>49</v>
          </cell>
          <cell r="F429">
            <v>98.78</v>
          </cell>
          <cell r="G429">
            <v>98.78</v>
          </cell>
          <cell r="H429">
            <v>9.1747895756804407</v>
          </cell>
          <cell r="I429">
            <v>500000000</v>
          </cell>
          <cell r="J429">
            <v>24451822</v>
          </cell>
          <cell r="K429">
            <v>2413636962.8600001</v>
          </cell>
          <cell r="L429">
            <v>14089966</v>
          </cell>
          <cell r="M429">
            <v>1391806841.48</v>
          </cell>
          <cell r="N429">
            <v>482.72739257199999</v>
          </cell>
          <cell r="O429">
            <v>14</v>
          </cell>
          <cell r="P429">
            <v>100</v>
          </cell>
          <cell r="S429">
            <v>60</v>
          </cell>
          <cell r="T429" t="str">
            <v>Ноты-49</v>
          </cell>
        </row>
        <row r="430">
          <cell r="A430" t="str">
            <v>KZ99K0610A03</v>
          </cell>
          <cell r="B430" t="str">
            <v>420/n</v>
          </cell>
          <cell r="C430">
            <v>36741</v>
          </cell>
          <cell r="D430">
            <v>36805</v>
          </cell>
          <cell r="E430">
            <v>63</v>
          </cell>
          <cell r="F430">
            <v>98.45</v>
          </cell>
          <cell r="G430">
            <v>98.45</v>
          </cell>
          <cell r="H430">
            <v>9.0965521133118692</v>
          </cell>
          <cell r="I430">
            <v>500000000</v>
          </cell>
          <cell r="J430">
            <v>28673036</v>
          </cell>
          <cell r="K430">
            <v>2820795358.1799998</v>
          </cell>
          <cell r="L430">
            <v>15900721</v>
          </cell>
          <cell r="M430">
            <v>1565425982.45</v>
          </cell>
          <cell r="N430">
            <v>564.15907163600002</v>
          </cell>
          <cell r="O430">
            <v>15</v>
          </cell>
          <cell r="P430">
            <v>100</v>
          </cell>
          <cell r="S430">
            <v>60</v>
          </cell>
          <cell r="T430" t="str">
            <v>Ноты-63</v>
          </cell>
        </row>
        <row r="431">
          <cell r="A431" t="str">
            <v>KZ9AK1310A00</v>
          </cell>
          <cell r="B431" t="str">
            <v>421/n</v>
          </cell>
          <cell r="C431">
            <v>36742</v>
          </cell>
          <cell r="D431">
            <v>36812</v>
          </cell>
          <cell r="E431">
            <v>70</v>
          </cell>
          <cell r="F431">
            <v>98.3</v>
          </cell>
          <cell r="G431">
            <v>98.3</v>
          </cell>
          <cell r="H431">
            <v>8.9928789420142596</v>
          </cell>
          <cell r="I431">
            <v>500000000</v>
          </cell>
          <cell r="J431">
            <v>12792937</v>
          </cell>
          <cell r="K431">
            <v>1256363824.5999999</v>
          </cell>
          <cell r="L431">
            <v>5496487</v>
          </cell>
          <cell r="M431">
            <v>540304672.10000002</v>
          </cell>
          <cell r="N431">
            <v>251.27276491999999</v>
          </cell>
          <cell r="O431">
            <v>10</v>
          </cell>
          <cell r="P431">
            <v>100</v>
          </cell>
          <cell r="S431">
            <v>60</v>
          </cell>
          <cell r="T431" t="str">
            <v>Ноты-70</v>
          </cell>
        </row>
        <row r="432">
          <cell r="A432" t="str">
            <v>KZ4CL0908A10</v>
          </cell>
          <cell r="B432" t="str">
            <v>60/12</v>
          </cell>
          <cell r="C432">
            <v>36745</v>
          </cell>
          <cell r="D432">
            <v>37112</v>
          </cell>
          <cell r="E432">
            <v>366</v>
          </cell>
          <cell r="F432">
            <v>88.1</v>
          </cell>
          <cell r="G432">
            <v>88.1</v>
          </cell>
          <cell r="H432">
            <v>13.5073779795687</v>
          </cell>
          <cell r="I432">
            <v>250000000</v>
          </cell>
          <cell r="J432">
            <v>15894000</v>
          </cell>
          <cell r="K432">
            <v>1394090424</v>
          </cell>
          <cell r="L432">
            <v>7557000</v>
          </cell>
          <cell r="M432">
            <v>665771700</v>
          </cell>
          <cell r="N432">
            <v>557.63616960000002</v>
          </cell>
          <cell r="O432">
            <v>11</v>
          </cell>
          <cell r="P432">
            <v>100</v>
          </cell>
          <cell r="S432">
            <v>50</v>
          </cell>
          <cell r="T432" t="str">
            <v>ГКО-12</v>
          </cell>
        </row>
        <row r="433">
          <cell r="A433" t="str">
            <v>KZ52L0808A25</v>
          </cell>
          <cell r="B433" t="str">
            <v>15/24</v>
          </cell>
          <cell r="C433">
            <v>36746</v>
          </cell>
          <cell r="D433">
            <v>37476</v>
          </cell>
          <cell r="E433">
            <v>730</v>
          </cell>
          <cell r="H433">
            <v>16.3</v>
          </cell>
          <cell r="I433">
            <v>250000000</v>
          </cell>
          <cell r="J433">
            <v>647000</v>
          </cell>
          <cell r="K433">
            <v>647000000</v>
          </cell>
          <cell r="L433">
            <v>530000</v>
          </cell>
          <cell r="M433">
            <v>530000000</v>
          </cell>
          <cell r="N433">
            <v>258.8</v>
          </cell>
          <cell r="O433">
            <v>8</v>
          </cell>
          <cell r="P433">
            <v>1000</v>
          </cell>
          <cell r="S433">
            <v>50</v>
          </cell>
          <cell r="T433" t="str">
            <v>ГКО-24</v>
          </cell>
        </row>
        <row r="434">
          <cell r="A434" t="str">
            <v>KZ9AK1910A04</v>
          </cell>
          <cell r="B434" t="str">
            <v>422/n</v>
          </cell>
          <cell r="C434">
            <v>36747</v>
          </cell>
          <cell r="D434">
            <v>36818</v>
          </cell>
          <cell r="E434">
            <v>70</v>
          </cell>
          <cell r="F434">
            <v>98.46</v>
          </cell>
          <cell r="G434">
            <v>98.46</v>
          </cell>
          <cell r="H434">
            <v>8.1332520820638106</v>
          </cell>
          <cell r="I434">
            <v>500000000</v>
          </cell>
          <cell r="J434">
            <v>16483233</v>
          </cell>
          <cell r="K434">
            <v>1620808740.8299999</v>
          </cell>
          <cell r="L434">
            <v>12931055</v>
          </cell>
          <cell r="M434">
            <v>1273191675.3</v>
          </cell>
          <cell r="N434">
            <v>324.161748166</v>
          </cell>
          <cell r="O434">
            <v>11</v>
          </cell>
          <cell r="P434">
            <v>100</v>
          </cell>
          <cell r="S434">
            <v>60</v>
          </cell>
          <cell r="T434" t="str">
            <v>Ноты-70</v>
          </cell>
        </row>
        <row r="435">
          <cell r="A435" t="str">
            <v>KZ97K2909A01</v>
          </cell>
          <cell r="B435" t="str">
            <v>423/n</v>
          </cell>
          <cell r="C435">
            <v>36748</v>
          </cell>
          <cell r="D435">
            <v>36798</v>
          </cell>
          <cell r="E435">
            <v>49</v>
          </cell>
          <cell r="F435">
            <v>98.93</v>
          </cell>
          <cell r="G435">
            <v>98.92</v>
          </cell>
          <cell r="H435">
            <v>8.0345410174581797</v>
          </cell>
          <cell r="I435">
            <v>500000000</v>
          </cell>
          <cell r="J435">
            <v>27635173</v>
          </cell>
          <cell r="K435">
            <v>2732242430.8299999</v>
          </cell>
          <cell r="L435">
            <v>16074836</v>
          </cell>
          <cell r="M435">
            <v>1590267358.71</v>
          </cell>
          <cell r="N435">
            <v>546.44848616599995</v>
          </cell>
          <cell r="O435">
            <v>17</v>
          </cell>
          <cell r="P435">
            <v>100</v>
          </cell>
          <cell r="S435">
            <v>60</v>
          </cell>
          <cell r="T435" t="str">
            <v>Ноты-49</v>
          </cell>
        </row>
        <row r="436">
          <cell r="A436" t="str">
            <v>KZ99K1310A04</v>
          </cell>
          <cell r="B436" t="str">
            <v>424/n</v>
          </cell>
          <cell r="C436">
            <v>36749</v>
          </cell>
          <cell r="D436">
            <v>36812</v>
          </cell>
          <cell r="E436">
            <v>63</v>
          </cell>
          <cell r="F436">
            <v>98.62</v>
          </cell>
          <cell r="G436">
            <v>98.62</v>
          </cell>
          <cell r="H436">
            <v>8.0849050226458203</v>
          </cell>
          <cell r="I436">
            <v>500000000</v>
          </cell>
          <cell r="J436">
            <v>20489677</v>
          </cell>
          <cell r="K436">
            <v>2019401647.5699999</v>
          </cell>
          <cell r="L436">
            <v>11929726</v>
          </cell>
          <cell r="M436">
            <v>1176509578.1199999</v>
          </cell>
          <cell r="N436">
            <v>403.88032951399998</v>
          </cell>
          <cell r="O436">
            <v>11</v>
          </cell>
          <cell r="P436">
            <v>100</v>
          </cell>
          <cell r="S436">
            <v>60</v>
          </cell>
          <cell r="T436" t="str">
            <v>Ноты-63</v>
          </cell>
        </row>
        <row r="437">
          <cell r="A437" t="str">
            <v>KZ43L1611A06</v>
          </cell>
          <cell r="B437" t="str">
            <v>270/3</v>
          </cell>
          <cell r="C437">
            <v>36752</v>
          </cell>
          <cell r="D437">
            <v>36846</v>
          </cell>
          <cell r="E437">
            <v>94</v>
          </cell>
          <cell r="F437">
            <v>97.68</v>
          </cell>
          <cell r="G437">
            <v>97.68</v>
          </cell>
          <cell r="H437">
            <v>9.5004095004094697</v>
          </cell>
          <cell r="I437">
            <v>250000000</v>
          </cell>
          <cell r="J437">
            <v>23878484</v>
          </cell>
          <cell r="K437">
            <v>2324110456.0799999</v>
          </cell>
          <cell r="L437">
            <v>2559378</v>
          </cell>
          <cell r="M437">
            <v>250000043.03999999</v>
          </cell>
          <cell r="N437">
            <v>929.64418243199998</v>
          </cell>
          <cell r="O437">
            <v>13</v>
          </cell>
          <cell r="P437">
            <v>100</v>
          </cell>
          <cell r="S437">
            <v>50</v>
          </cell>
          <cell r="T437" t="str">
            <v>ГКО-3</v>
          </cell>
        </row>
        <row r="438">
          <cell r="A438" t="str">
            <v>KZ52L1508A26</v>
          </cell>
          <cell r="B438" t="str">
            <v>16/24</v>
          </cell>
          <cell r="C438">
            <v>36753</v>
          </cell>
          <cell r="D438">
            <v>37483</v>
          </cell>
          <cell r="E438">
            <v>730</v>
          </cell>
          <cell r="H438">
            <v>15.9</v>
          </cell>
          <cell r="I438">
            <v>250000000</v>
          </cell>
          <cell r="J438">
            <v>553000</v>
          </cell>
          <cell r="K438">
            <v>553000000</v>
          </cell>
          <cell r="L438">
            <v>201000</v>
          </cell>
          <cell r="M438">
            <v>201000000</v>
          </cell>
          <cell r="N438">
            <v>221.2</v>
          </cell>
          <cell r="O438">
            <v>7</v>
          </cell>
          <cell r="P438">
            <v>1000</v>
          </cell>
          <cell r="S438">
            <v>50</v>
          </cell>
          <cell r="T438" t="str">
            <v>ГКО-24</v>
          </cell>
        </row>
        <row r="439">
          <cell r="A439" t="str">
            <v>KZ9AK2610A05</v>
          </cell>
          <cell r="B439" t="str">
            <v>425/n</v>
          </cell>
          <cell r="C439">
            <v>36754</v>
          </cell>
          <cell r="D439">
            <v>36825</v>
          </cell>
          <cell r="E439">
            <v>70</v>
          </cell>
          <cell r="F439">
            <v>98.52</v>
          </cell>
          <cell r="G439">
            <v>98.52</v>
          </cell>
          <cell r="H439">
            <v>7.81161185546084</v>
          </cell>
          <cell r="I439">
            <v>500000000</v>
          </cell>
          <cell r="J439">
            <v>10562688</v>
          </cell>
          <cell r="K439">
            <v>1037997018.74</v>
          </cell>
          <cell r="L439">
            <v>3938623</v>
          </cell>
          <cell r="M439">
            <v>388033137.95999998</v>
          </cell>
          <cell r="N439">
            <v>207.59940374799999</v>
          </cell>
          <cell r="O439">
            <v>11</v>
          </cell>
          <cell r="P439">
            <v>100</v>
          </cell>
          <cell r="S439">
            <v>60</v>
          </cell>
          <cell r="T439" t="str">
            <v>Ноты-70</v>
          </cell>
        </row>
        <row r="440">
          <cell r="A440" t="str">
            <v>KZ9BK0311A00</v>
          </cell>
          <cell r="B440" t="str">
            <v>426/n</v>
          </cell>
          <cell r="C440">
            <v>36756</v>
          </cell>
          <cell r="D440">
            <v>36833</v>
          </cell>
          <cell r="E440">
            <v>77</v>
          </cell>
          <cell r="F440">
            <v>98.33</v>
          </cell>
          <cell r="G440">
            <v>98.33</v>
          </cell>
          <cell r="H440">
            <v>8.0286234664349294</v>
          </cell>
          <cell r="I440">
            <v>400000000</v>
          </cell>
          <cell r="J440">
            <v>8864260</v>
          </cell>
          <cell r="K440">
            <v>869493577.75</v>
          </cell>
          <cell r="L440">
            <v>4993000</v>
          </cell>
          <cell r="M440">
            <v>490961690</v>
          </cell>
          <cell r="N440">
            <v>217.3733944375</v>
          </cell>
          <cell r="O440">
            <v>12</v>
          </cell>
          <cell r="P440">
            <v>100</v>
          </cell>
          <cell r="S440">
            <v>60</v>
          </cell>
          <cell r="T440" t="str">
            <v>Ноты-77</v>
          </cell>
        </row>
        <row r="441">
          <cell r="A441" t="str">
            <v>KZ46L2202A14</v>
          </cell>
          <cell r="B441" t="str">
            <v>155/6</v>
          </cell>
          <cell r="C441">
            <v>36759</v>
          </cell>
          <cell r="D441">
            <v>36944</v>
          </cell>
          <cell r="E441">
            <v>184</v>
          </cell>
          <cell r="F441">
            <v>94.79</v>
          </cell>
          <cell r="G441">
            <v>94.79</v>
          </cell>
          <cell r="H441">
            <v>10.992720751134099</v>
          </cell>
          <cell r="I441">
            <v>250000000</v>
          </cell>
          <cell r="J441">
            <v>19148694</v>
          </cell>
          <cell r="K441">
            <v>1805271088.78</v>
          </cell>
          <cell r="L441">
            <v>8322205</v>
          </cell>
          <cell r="M441">
            <v>788861811.95000005</v>
          </cell>
          <cell r="N441">
            <v>722.10843551200003</v>
          </cell>
          <cell r="O441">
            <v>13</v>
          </cell>
          <cell r="P441">
            <v>100</v>
          </cell>
          <cell r="S441">
            <v>50</v>
          </cell>
          <cell r="T441" t="str">
            <v>ГКО-6</v>
          </cell>
        </row>
        <row r="442">
          <cell r="A442" t="str">
            <v>KZ53L2108A35</v>
          </cell>
          <cell r="B442" t="str">
            <v>1/36</v>
          </cell>
          <cell r="C442">
            <v>36760</v>
          </cell>
          <cell r="D442">
            <v>37854</v>
          </cell>
          <cell r="E442">
            <v>1094</v>
          </cell>
          <cell r="H442">
            <v>18</v>
          </cell>
          <cell r="I442">
            <v>250000000</v>
          </cell>
          <cell r="J442">
            <v>111700</v>
          </cell>
          <cell r="K442">
            <v>111700000</v>
          </cell>
          <cell r="L442">
            <v>67700</v>
          </cell>
          <cell r="M442">
            <v>67700000</v>
          </cell>
          <cell r="N442">
            <v>44.68</v>
          </cell>
          <cell r="O442">
            <v>7</v>
          </cell>
          <cell r="P442">
            <v>1000</v>
          </cell>
          <cell r="S442">
            <v>50</v>
          </cell>
          <cell r="T442" t="str">
            <v>ГКО-36</v>
          </cell>
        </row>
        <row r="443">
          <cell r="A443" t="str">
            <v>KZ97K1210A07</v>
          </cell>
          <cell r="B443" t="str">
            <v>427/n</v>
          </cell>
          <cell r="C443">
            <v>36761</v>
          </cell>
          <cell r="D443">
            <v>36811</v>
          </cell>
          <cell r="E443">
            <v>49</v>
          </cell>
          <cell r="F443">
            <v>98.97</v>
          </cell>
          <cell r="G443">
            <v>98.97</v>
          </cell>
          <cell r="H443">
            <v>7.7310584737077699</v>
          </cell>
          <cell r="I443">
            <v>500000000</v>
          </cell>
          <cell r="J443">
            <v>4105249</v>
          </cell>
          <cell r="K443">
            <v>404577299.99000001</v>
          </cell>
          <cell r="L443">
            <v>1082684</v>
          </cell>
          <cell r="M443">
            <v>107153235.48</v>
          </cell>
          <cell r="N443">
            <v>80.915459998000003</v>
          </cell>
          <cell r="O443">
            <v>10</v>
          </cell>
          <cell r="P443">
            <v>100</v>
          </cell>
          <cell r="S443">
            <v>60</v>
          </cell>
          <cell r="T443" t="str">
            <v>Ноты-49</v>
          </cell>
        </row>
        <row r="444">
          <cell r="A444" t="str">
            <v>KZ4CL2308A12</v>
          </cell>
          <cell r="B444" t="str">
            <v>13/12nso</v>
          </cell>
          <cell r="C444">
            <v>36762</v>
          </cell>
          <cell r="D444">
            <v>37126</v>
          </cell>
          <cell r="E444">
            <v>364</v>
          </cell>
          <cell r="H444">
            <v>5.08</v>
          </cell>
          <cell r="I444">
            <v>150000000</v>
          </cell>
          <cell r="J444">
            <v>90000</v>
          </cell>
          <cell r="K444">
            <v>90000000</v>
          </cell>
          <cell r="L444">
            <v>150000</v>
          </cell>
          <cell r="M444">
            <v>150000000</v>
          </cell>
          <cell r="N444">
            <v>60</v>
          </cell>
          <cell r="O444">
            <v>1</v>
          </cell>
          <cell r="P444">
            <v>1000</v>
          </cell>
          <cell r="T444" t="str">
            <v>НСО</v>
          </cell>
        </row>
        <row r="445">
          <cell r="A445" t="str">
            <v>KZ9AK0311A01</v>
          </cell>
          <cell r="B445" t="str">
            <v>428/n</v>
          </cell>
          <cell r="C445">
            <v>36762</v>
          </cell>
          <cell r="D445">
            <v>36833</v>
          </cell>
          <cell r="E445">
            <v>70</v>
          </cell>
          <cell r="F445">
            <v>98.52</v>
          </cell>
          <cell r="G445">
            <v>98.52</v>
          </cell>
          <cell r="H445">
            <v>7.81161185546084</v>
          </cell>
          <cell r="I445">
            <v>500000000</v>
          </cell>
          <cell r="J445">
            <v>7796349</v>
          </cell>
          <cell r="K445">
            <v>767243325.70000005</v>
          </cell>
          <cell r="L445">
            <v>4083046</v>
          </cell>
          <cell r="M445">
            <v>402261691.92000002</v>
          </cell>
          <cell r="N445">
            <v>153.44866514</v>
          </cell>
          <cell r="O445">
            <v>8</v>
          </cell>
          <cell r="P445">
            <v>100</v>
          </cell>
          <cell r="S445">
            <v>60</v>
          </cell>
          <cell r="T445" t="str">
            <v>Ноты-70</v>
          </cell>
        </row>
        <row r="446">
          <cell r="A446" t="str">
            <v>KZ4CL3008A13</v>
          </cell>
          <cell r="B446" t="str">
            <v>61/12</v>
          </cell>
          <cell r="C446">
            <v>36766</v>
          </cell>
          <cell r="D446">
            <v>37133</v>
          </cell>
          <cell r="E446">
            <v>366</v>
          </cell>
          <cell r="F446">
            <v>89.29</v>
          </cell>
          <cell r="G446">
            <v>89.29</v>
          </cell>
          <cell r="H446">
            <v>11.9946242580356</v>
          </cell>
          <cell r="I446">
            <v>250000000</v>
          </cell>
          <cell r="J446">
            <v>7829700</v>
          </cell>
          <cell r="K446">
            <v>689150468</v>
          </cell>
          <cell r="L446">
            <v>4063000</v>
          </cell>
          <cell r="M446">
            <v>362785270</v>
          </cell>
          <cell r="N446">
            <v>275.6601872</v>
          </cell>
          <cell r="O446">
            <v>14</v>
          </cell>
          <cell r="P446">
            <v>100</v>
          </cell>
          <cell r="S446">
            <v>50</v>
          </cell>
          <cell r="T446" t="str">
            <v>ГКО-12</v>
          </cell>
        </row>
        <row r="447">
          <cell r="A447" t="str">
            <v>KZ53L2808A38</v>
          </cell>
          <cell r="B447" t="str">
            <v>2/36</v>
          </cell>
          <cell r="C447">
            <v>36767</v>
          </cell>
          <cell r="D447">
            <v>37861</v>
          </cell>
          <cell r="E447">
            <v>1094</v>
          </cell>
          <cell r="H447">
            <v>18</v>
          </cell>
          <cell r="I447">
            <v>250000000</v>
          </cell>
          <cell r="J447">
            <v>57000</v>
          </cell>
          <cell r="K447">
            <v>57000000</v>
          </cell>
          <cell r="L447">
            <v>5000</v>
          </cell>
          <cell r="M447">
            <v>5000000</v>
          </cell>
          <cell r="N447">
            <v>22.8</v>
          </cell>
          <cell r="O447">
            <v>6</v>
          </cell>
          <cell r="P447">
            <v>1000</v>
          </cell>
          <cell r="S447">
            <v>50</v>
          </cell>
          <cell r="T447" t="str">
            <v>ГКО-36</v>
          </cell>
        </row>
        <row r="448">
          <cell r="A448" t="str">
            <v>KZ98K2710A09</v>
          </cell>
          <cell r="B448" t="str">
            <v>429/n</v>
          </cell>
          <cell r="C448">
            <v>36769</v>
          </cell>
          <cell r="D448">
            <v>36826</v>
          </cell>
          <cell r="E448">
            <v>56</v>
          </cell>
          <cell r="F448">
            <v>98.83</v>
          </cell>
          <cell r="G448">
            <v>98.83</v>
          </cell>
          <cell r="H448">
            <v>7.6950318729130904</v>
          </cell>
          <cell r="I448">
            <v>500000000</v>
          </cell>
          <cell r="J448">
            <v>34664451</v>
          </cell>
          <cell r="K448">
            <v>3424183770.9200001</v>
          </cell>
          <cell r="L448">
            <v>24990288</v>
          </cell>
          <cell r="M448">
            <v>2469786836.8200002</v>
          </cell>
          <cell r="N448">
            <v>684.83675418400003</v>
          </cell>
          <cell r="O448">
            <v>12</v>
          </cell>
          <cell r="P448">
            <v>100</v>
          </cell>
          <cell r="S448">
            <v>60</v>
          </cell>
          <cell r="T448" t="str">
            <v>Ноты-56</v>
          </cell>
        </row>
        <row r="449">
          <cell r="A449" t="str">
            <v>KZ9AK1011A02</v>
          </cell>
          <cell r="B449" t="str">
            <v>430/n</v>
          </cell>
          <cell r="C449">
            <v>36770</v>
          </cell>
          <cell r="D449">
            <v>36840</v>
          </cell>
          <cell r="E449">
            <v>70</v>
          </cell>
          <cell r="F449">
            <v>98.52</v>
          </cell>
          <cell r="G449">
            <v>98.52</v>
          </cell>
          <cell r="H449">
            <v>7.81161185546084</v>
          </cell>
          <cell r="I449">
            <v>500000000</v>
          </cell>
          <cell r="J449">
            <v>17114027</v>
          </cell>
          <cell r="K449">
            <v>1684193056.3800001</v>
          </cell>
          <cell r="L449">
            <v>14495400</v>
          </cell>
          <cell r="M449">
            <v>1428080808</v>
          </cell>
          <cell r="N449">
            <v>336.83861127599999</v>
          </cell>
          <cell r="O449">
            <v>13</v>
          </cell>
          <cell r="P449">
            <v>100</v>
          </cell>
          <cell r="S449">
            <v>60</v>
          </cell>
          <cell r="T449" t="str">
            <v>Ноты-70</v>
          </cell>
        </row>
        <row r="450">
          <cell r="A450" t="str">
            <v>KZ43L0712A06</v>
          </cell>
          <cell r="B450" t="str">
            <v>271/3</v>
          </cell>
          <cell r="C450">
            <v>36773</v>
          </cell>
          <cell r="D450">
            <v>36867</v>
          </cell>
          <cell r="E450">
            <v>94</v>
          </cell>
          <cell r="F450">
            <v>97.77</v>
          </cell>
          <cell r="G450">
            <v>97.77</v>
          </cell>
          <cell r="H450">
            <v>9.12345300194335</v>
          </cell>
          <cell r="I450">
            <v>250000000</v>
          </cell>
          <cell r="J450">
            <v>19914828</v>
          </cell>
          <cell r="K450">
            <v>1943043127.6400001</v>
          </cell>
          <cell r="L450">
            <v>1388511</v>
          </cell>
          <cell r="M450">
            <v>135754720.47</v>
          </cell>
          <cell r="N450">
            <v>777.21725105600001</v>
          </cell>
          <cell r="O450">
            <v>12</v>
          </cell>
          <cell r="P450">
            <v>100</v>
          </cell>
          <cell r="S450">
            <v>50</v>
          </cell>
          <cell r="T450" t="str">
            <v>ГКО-3</v>
          </cell>
        </row>
        <row r="451">
          <cell r="A451" t="str">
            <v>KZ53L0409A35</v>
          </cell>
          <cell r="B451" t="str">
            <v>3/36</v>
          </cell>
          <cell r="C451">
            <v>36774</v>
          </cell>
          <cell r="D451">
            <v>37868</v>
          </cell>
          <cell r="E451">
            <v>1094</v>
          </cell>
          <cell r="H451">
            <v>18</v>
          </cell>
          <cell r="I451">
            <v>650000000</v>
          </cell>
          <cell r="J451">
            <v>162000</v>
          </cell>
          <cell r="K451">
            <v>162000000</v>
          </cell>
          <cell r="L451">
            <v>160000</v>
          </cell>
          <cell r="M451">
            <v>160000000</v>
          </cell>
          <cell r="N451">
            <v>24.923076923076898</v>
          </cell>
          <cell r="O451">
            <v>4</v>
          </cell>
          <cell r="P451">
            <v>1000</v>
          </cell>
          <cell r="S451">
            <v>50</v>
          </cell>
          <cell r="T451" t="str">
            <v>ГКО-36</v>
          </cell>
        </row>
        <row r="452">
          <cell r="A452" t="str">
            <v>KZ98K0211A07</v>
          </cell>
          <cell r="B452" t="str">
            <v>431/n</v>
          </cell>
          <cell r="C452">
            <v>36775</v>
          </cell>
          <cell r="D452">
            <v>36832</v>
          </cell>
          <cell r="E452">
            <v>56</v>
          </cell>
          <cell r="F452">
            <v>98.83</v>
          </cell>
          <cell r="G452">
            <v>98.83</v>
          </cell>
          <cell r="H452">
            <v>7.6950318729130904</v>
          </cell>
          <cell r="I452">
            <v>500000000</v>
          </cell>
          <cell r="J452">
            <v>21716320</v>
          </cell>
          <cell r="K452">
            <v>2144442118.21</v>
          </cell>
          <cell r="L452">
            <v>8111315</v>
          </cell>
          <cell r="M452">
            <v>801641261.45000005</v>
          </cell>
          <cell r="N452">
            <v>428.88842364200002</v>
          </cell>
          <cell r="O452">
            <v>9</v>
          </cell>
          <cell r="P452">
            <v>100</v>
          </cell>
          <cell r="S452">
            <v>60</v>
          </cell>
          <cell r="T452" t="str">
            <v>Ноты-56</v>
          </cell>
        </row>
        <row r="453">
          <cell r="A453" t="str">
            <v>KZ9BK2411A05</v>
          </cell>
          <cell r="B453" t="str">
            <v>432/n</v>
          </cell>
          <cell r="C453">
            <v>36776</v>
          </cell>
          <cell r="D453">
            <v>36854</v>
          </cell>
          <cell r="E453">
            <v>77</v>
          </cell>
          <cell r="F453">
            <v>98.33</v>
          </cell>
          <cell r="G453">
            <v>98.33</v>
          </cell>
          <cell r="H453">
            <v>8.0286234664349294</v>
          </cell>
          <cell r="I453">
            <v>500000000</v>
          </cell>
          <cell r="J453">
            <v>27173814</v>
          </cell>
          <cell r="K453">
            <v>2670641219.4200001</v>
          </cell>
          <cell r="L453">
            <v>21186306</v>
          </cell>
          <cell r="M453">
            <v>2083249468.98</v>
          </cell>
          <cell r="N453">
            <v>534.12824388399997</v>
          </cell>
          <cell r="O453">
            <v>10</v>
          </cell>
          <cell r="P453">
            <v>100</v>
          </cell>
          <cell r="S453">
            <v>60</v>
          </cell>
          <cell r="T453" t="str">
            <v>Ноты-77</v>
          </cell>
        </row>
        <row r="454">
          <cell r="A454" t="str">
            <v>KZ8SK0610A00</v>
          </cell>
          <cell r="B454" t="str">
            <v>433/n</v>
          </cell>
          <cell r="C454">
            <v>36777</v>
          </cell>
          <cell r="D454">
            <v>36805</v>
          </cell>
          <cell r="E454">
            <v>28</v>
          </cell>
          <cell r="F454">
            <v>99.44</v>
          </cell>
          <cell r="G454">
            <v>99.44</v>
          </cell>
          <cell r="H454">
            <v>7.3209975864843404</v>
          </cell>
          <cell r="I454">
            <v>400000000</v>
          </cell>
          <cell r="J454">
            <v>10720907</v>
          </cell>
          <cell r="K454">
            <v>1066002574.86</v>
          </cell>
          <cell r="L454">
            <v>7745046</v>
          </cell>
          <cell r="M454">
            <v>770167374.24000001</v>
          </cell>
          <cell r="N454">
            <v>266.50064371500002</v>
          </cell>
          <cell r="O454">
            <v>4</v>
          </cell>
          <cell r="P454">
            <v>100</v>
          </cell>
          <cell r="S454">
            <v>60</v>
          </cell>
          <cell r="T454" t="str">
            <v>Ноты-28</v>
          </cell>
        </row>
        <row r="455">
          <cell r="A455" t="str">
            <v>KZ52L1209A28</v>
          </cell>
          <cell r="B455" t="str">
            <v>17/24</v>
          </cell>
          <cell r="C455">
            <v>36780</v>
          </cell>
          <cell r="D455">
            <v>37511</v>
          </cell>
          <cell r="E455">
            <v>730</v>
          </cell>
          <cell r="H455">
            <v>15.9</v>
          </cell>
          <cell r="I455">
            <v>250000000</v>
          </cell>
          <cell r="J455">
            <v>260000</v>
          </cell>
          <cell r="K455">
            <v>260000000</v>
          </cell>
          <cell r="L455">
            <v>250000</v>
          </cell>
          <cell r="M455">
            <v>250000000</v>
          </cell>
          <cell r="N455">
            <v>104</v>
          </cell>
          <cell r="O455">
            <v>6</v>
          </cell>
          <cell r="P455">
            <v>1000</v>
          </cell>
          <cell r="S455">
            <v>50</v>
          </cell>
          <cell r="T455" t="str">
            <v>ГКО-24</v>
          </cell>
        </row>
        <row r="456">
          <cell r="A456" t="str">
            <v>KZ53L1109A36</v>
          </cell>
          <cell r="B456" t="str">
            <v>4/36</v>
          </cell>
          <cell r="C456">
            <v>36781</v>
          </cell>
          <cell r="D456">
            <v>37875</v>
          </cell>
          <cell r="E456">
            <v>1094</v>
          </cell>
          <cell r="H456">
            <v>17.5</v>
          </cell>
          <cell r="I456">
            <v>250000000</v>
          </cell>
          <cell r="J456">
            <v>430000</v>
          </cell>
          <cell r="K456">
            <v>430000000</v>
          </cell>
          <cell r="L456">
            <v>201000</v>
          </cell>
          <cell r="M456">
            <v>201000000</v>
          </cell>
          <cell r="N456">
            <v>172</v>
          </cell>
          <cell r="O456">
            <v>11</v>
          </cell>
          <cell r="P456">
            <v>1000</v>
          </cell>
          <cell r="S456">
            <v>50</v>
          </cell>
          <cell r="T456" t="str">
            <v>ГКО-36</v>
          </cell>
        </row>
        <row r="457">
          <cell r="A457" t="str">
            <v>KZ99K1611A00</v>
          </cell>
          <cell r="B457" t="str">
            <v>434/n</v>
          </cell>
          <cell r="C457">
            <v>36782</v>
          </cell>
          <cell r="D457">
            <v>36846</v>
          </cell>
          <cell r="E457">
            <v>63</v>
          </cell>
          <cell r="F457">
            <v>98.66</v>
          </cell>
          <cell r="G457">
            <v>98.66</v>
          </cell>
          <cell r="H457">
            <v>7.8473770750276097</v>
          </cell>
          <cell r="I457">
            <v>500000000</v>
          </cell>
          <cell r="J457">
            <v>14149475</v>
          </cell>
          <cell r="K457">
            <v>1394588690.5</v>
          </cell>
          <cell r="L457">
            <v>10067910</v>
          </cell>
          <cell r="M457">
            <v>993300000.60000002</v>
          </cell>
          <cell r="N457">
            <v>278.91773810000001</v>
          </cell>
          <cell r="O457">
            <v>9</v>
          </cell>
          <cell r="P457">
            <v>100</v>
          </cell>
          <cell r="S457">
            <v>60</v>
          </cell>
          <cell r="T457" t="str">
            <v>Ноты-63</v>
          </cell>
        </row>
        <row r="458">
          <cell r="A458" t="str">
            <v>KZ9BK0112A01</v>
          </cell>
          <cell r="B458" t="str">
            <v>435/n</v>
          </cell>
          <cell r="C458">
            <v>36783</v>
          </cell>
          <cell r="D458">
            <v>36861</v>
          </cell>
          <cell r="E458">
            <v>77</v>
          </cell>
          <cell r="F458">
            <v>98.36</v>
          </cell>
          <cell r="G458">
            <v>98.36</v>
          </cell>
          <cell r="H458">
            <v>7.8819919405523304</v>
          </cell>
          <cell r="I458">
            <v>500000000</v>
          </cell>
          <cell r="J458">
            <v>17102169</v>
          </cell>
          <cell r="K458">
            <v>1680621610.74</v>
          </cell>
          <cell r="L458">
            <v>12820050</v>
          </cell>
          <cell r="M458">
            <v>1260980118</v>
          </cell>
          <cell r="N458">
            <v>336.12432214799998</v>
          </cell>
          <cell r="O458">
            <v>9</v>
          </cell>
          <cell r="P458">
            <v>100</v>
          </cell>
          <cell r="S458">
            <v>60</v>
          </cell>
          <cell r="T458" t="str">
            <v>Ноты-77</v>
          </cell>
        </row>
        <row r="459">
          <cell r="A459" t="str">
            <v>KZ46L2203A13</v>
          </cell>
          <cell r="B459" t="str">
            <v>156/6</v>
          </cell>
          <cell r="C459">
            <v>36787</v>
          </cell>
          <cell r="D459">
            <v>36972</v>
          </cell>
          <cell r="E459">
            <v>184</v>
          </cell>
          <cell r="F459">
            <v>95.92</v>
          </cell>
          <cell r="G459">
            <v>95.92</v>
          </cell>
          <cell r="H459">
            <v>8.5070892410341905</v>
          </cell>
          <cell r="I459">
            <v>250000000</v>
          </cell>
          <cell r="J459">
            <v>18662062</v>
          </cell>
          <cell r="K459">
            <v>1769731397.8199999</v>
          </cell>
          <cell r="L459">
            <v>7476000</v>
          </cell>
          <cell r="M459">
            <v>717097920</v>
          </cell>
          <cell r="N459">
            <v>707.89255912800002</v>
          </cell>
          <cell r="O459">
            <v>13</v>
          </cell>
          <cell r="P459">
            <v>100</v>
          </cell>
          <cell r="S459">
            <v>50</v>
          </cell>
          <cell r="T459" t="str">
            <v>ГКО-6</v>
          </cell>
        </row>
        <row r="460">
          <cell r="A460" t="str">
            <v>KZ53L1809A39</v>
          </cell>
          <cell r="B460" t="str">
            <v>5/36</v>
          </cell>
          <cell r="C460">
            <v>36788</v>
          </cell>
          <cell r="D460">
            <v>37882</v>
          </cell>
          <cell r="E460">
            <v>1094</v>
          </cell>
          <cell r="H460">
            <v>17.5</v>
          </cell>
          <cell r="I460">
            <v>250000000</v>
          </cell>
          <cell r="J460">
            <v>122700</v>
          </cell>
          <cell r="K460">
            <v>122700000</v>
          </cell>
          <cell r="L460">
            <v>79700</v>
          </cell>
          <cell r="M460">
            <v>79700000</v>
          </cell>
          <cell r="N460">
            <v>49.08</v>
          </cell>
          <cell r="O460">
            <v>8</v>
          </cell>
          <cell r="P460">
            <v>1000</v>
          </cell>
          <cell r="S460">
            <v>50</v>
          </cell>
          <cell r="T460" t="str">
            <v>ГКО-36</v>
          </cell>
        </row>
        <row r="461">
          <cell r="A461" t="str">
            <v>KZ98K1611A01</v>
          </cell>
          <cell r="B461" t="str">
            <v>436/n</v>
          </cell>
          <cell r="C461">
            <v>36789</v>
          </cell>
          <cell r="D461">
            <v>36846</v>
          </cell>
          <cell r="E461">
            <v>56</v>
          </cell>
          <cell r="F461">
            <v>98.83</v>
          </cell>
          <cell r="G461">
            <v>98.83</v>
          </cell>
          <cell r="H461">
            <v>7.6950318729130904</v>
          </cell>
          <cell r="I461">
            <v>500000000</v>
          </cell>
          <cell r="J461">
            <v>7293724</v>
          </cell>
          <cell r="K461">
            <v>720098931.51999998</v>
          </cell>
          <cell r="L461">
            <v>4982334</v>
          </cell>
          <cell r="M461">
            <v>492404069.22000003</v>
          </cell>
          <cell r="N461">
            <v>144.01978630400001</v>
          </cell>
          <cell r="O461">
            <v>10</v>
          </cell>
          <cell r="P461">
            <v>100</v>
          </cell>
          <cell r="S461">
            <v>60</v>
          </cell>
          <cell r="T461" t="str">
            <v>Ноты-56</v>
          </cell>
        </row>
        <row r="462">
          <cell r="A462" t="str">
            <v>KZ9BK0812A04</v>
          </cell>
          <cell r="B462" t="str">
            <v>437/n</v>
          </cell>
          <cell r="C462">
            <v>36790</v>
          </cell>
          <cell r="D462">
            <v>36868</v>
          </cell>
          <cell r="E462">
            <v>77</v>
          </cell>
          <cell r="F462">
            <v>98.36</v>
          </cell>
          <cell r="G462">
            <v>98.36</v>
          </cell>
          <cell r="H462">
            <v>7.8819919405523304</v>
          </cell>
          <cell r="I462">
            <v>500000000</v>
          </cell>
          <cell r="J462">
            <v>6806862</v>
          </cell>
          <cell r="K462">
            <v>668807225.10000002</v>
          </cell>
          <cell r="L462">
            <v>4786649</v>
          </cell>
          <cell r="M462">
            <v>470814795.63999999</v>
          </cell>
          <cell r="N462">
            <v>133.76144502</v>
          </cell>
          <cell r="O462">
            <v>10</v>
          </cell>
          <cell r="P462">
            <v>100</v>
          </cell>
          <cell r="S462">
            <v>60</v>
          </cell>
          <cell r="T462" t="str">
            <v>Ноты-77</v>
          </cell>
        </row>
        <row r="463">
          <cell r="A463" t="str">
            <v>KZ4CL2709A17</v>
          </cell>
          <cell r="B463" t="str">
            <v>62/12</v>
          </cell>
          <cell r="C463">
            <v>36794</v>
          </cell>
          <cell r="D463">
            <v>37161</v>
          </cell>
          <cell r="E463">
            <v>366</v>
          </cell>
          <cell r="F463">
            <v>90.09</v>
          </cell>
          <cell r="G463">
            <v>90.09</v>
          </cell>
          <cell r="H463">
            <v>11.000111000111</v>
          </cell>
          <cell r="I463">
            <v>500000000</v>
          </cell>
          <cell r="J463">
            <v>33072978</v>
          </cell>
          <cell r="K463">
            <v>2962763728.02</v>
          </cell>
          <cell r="L463">
            <v>5550006</v>
          </cell>
          <cell r="M463">
            <v>500000040.54000002</v>
          </cell>
          <cell r="N463">
            <v>592.55274560400005</v>
          </cell>
          <cell r="O463">
            <v>12</v>
          </cell>
          <cell r="P463">
            <v>100</v>
          </cell>
          <cell r="S463">
            <v>50</v>
          </cell>
          <cell r="T463" t="str">
            <v>ГКО-12</v>
          </cell>
        </row>
        <row r="464">
          <cell r="A464" t="str">
            <v>KZ53L2509A30</v>
          </cell>
          <cell r="B464" t="str">
            <v>6/36</v>
          </cell>
          <cell r="C464">
            <v>36795</v>
          </cell>
          <cell r="D464">
            <v>37889</v>
          </cell>
          <cell r="E464">
            <v>1094</v>
          </cell>
          <cell r="H464">
            <v>17.5</v>
          </cell>
          <cell r="I464">
            <v>500000000</v>
          </cell>
          <cell r="J464">
            <v>833000</v>
          </cell>
          <cell r="K464">
            <v>833000000</v>
          </cell>
          <cell r="L464">
            <v>810000</v>
          </cell>
          <cell r="M464">
            <v>810000000</v>
          </cell>
          <cell r="N464">
            <v>166.6</v>
          </cell>
          <cell r="O464">
            <v>10</v>
          </cell>
          <cell r="P464">
            <v>1000</v>
          </cell>
          <cell r="S464">
            <v>50</v>
          </cell>
          <cell r="T464" t="str">
            <v>ГКО-36</v>
          </cell>
        </row>
        <row r="465">
          <cell r="A465" t="str">
            <v>KZ99K3011A02</v>
          </cell>
          <cell r="B465" t="str">
            <v>438/n</v>
          </cell>
          <cell r="C465">
            <v>36796</v>
          </cell>
          <cell r="D465">
            <v>36860</v>
          </cell>
          <cell r="E465">
            <v>63</v>
          </cell>
          <cell r="F465">
            <v>98.66</v>
          </cell>
          <cell r="G465">
            <v>98.66</v>
          </cell>
          <cell r="H465">
            <v>7.8473770750276097</v>
          </cell>
          <cell r="I465">
            <v>500000000</v>
          </cell>
          <cell r="J465">
            <v>11615231</v>
          </cell>
          <cell r="K465">
            <v>1145254999.0599999</v>
          </cell>
          <cell r="L465">
            <v>9045074</v>
          </cell>
          <cell r="M465">
            <v>892387000.84000003</v>
          </cell>
          <cell r="N465">
            <v>229.05099981199999</v>
          </cell>
          <cell r="O465">
            <v>8</v>
          </cell>
          <cell r="P465">
            <v>100</v>
          </cell>
          <cell r="S465">
            <v>60</v>
          </cell>
          <cell r="T465" t="str">
            <v>Ноты-63</v>
          </cell>
        </row>
        <row r="466">
          <cell r="A466" t="str">
            <v>KZ36L2903A26</v>
          </cell>
          <cell r="B466" t="str">
            <v>1/18i</v>
          </cell>
          <cell r="C466">
            <v>36797</v>
          </cell>
          <cell r="D466">
            <v>37344</v>
          </cell>
          <cell r="E466">
            <v>546</v>
          </cell>
          <cell r="H466">
            <v>9</v>
          </cell>
          <cell r="I466">
            <v>500000000</v>
          </cell>
          <cell r="J466">
            <v>369400</v>
          </cell>
          <cell r="K466">
            <v>369400000</v>
          </cell>
          <cell r="L466">
            <v>71000</v>
          </cell>
          <cell r="M466">
            <v>71000000</v>
          </cell>
          <cell r="N466">
            <v>73.88</v>
          </cell>
          <cell r="O466">
            <v>6</v>
          </cell>
          <cell r="P466">
            <v>1000</v>
          </cell>
          <cell r="S466">
            <v>50</v>
          </cell>
          <cell r="T466" t="str">
            <v>ГИКО-18</v>
          </cell>
        </row>
        <row r="467">
          <cell r="A467" t="str">
            <v>KZ9BK1512A05</v>
          </cell>
          <cell r="B467" t="str">
            <v>439/n</v>
          </cell>
          <cell r="C467">
            <v>36798</v>
          </cell>
          <cell r="D467">
            <v>36875</v>
          </cell>
          <cell r="E467">
            <v>77</v>
          </cell>
          <cell r="F467">
            <v>98.36</v>
          </cell>
          <cell r="G467">
            <v>98.36</v>
          </cell>
          <cell r="H467">
            <v>7.8819919405523304</v>
          </cell>
          <cell r="I467">
            <v>500000000</v>
          </cell>
          <cell r="J467">
            <v>28583152</v>
          </cell>
          <cell r="K467">
            <v>2810117382.4400001</v>
          </cell>
          <cell r="L467">
            <v>20349463</v>
          </cell>
          <cell r="M467">
            <v>2001573180.6800001</v>
          </cell>
          <cell r="N467">
            <v>562.02347648800003</v>
          </cell>
          <cell r="O467">
            <v>15</v>
          </cell>
          <cell r="P467">
            <v>100</v>
          </cell>
          <cell r="S467">
            <v>60</v>
          </cell>
          <cell r="T467" t="str">
            <v>Ноты-77</v>
          </cell>
        </row>
        <row r="468">
          <cell r="A468" t="str">
            <v>KZ53L0210A34</v>
          </cell>
          <cell r="B468" t="str">
            <v>7/36</v>
          </cell>
          <cell r="C468">
            <v>36801</v>
          </cell>
          <cell r="D468">
            <v>37896</v>
          </cell>
          <cell r="E468">
            <v>1095</v>
          </cell>
          <cell r="H468">
            <v>17.3</v>
          </cell>
          <cell r="I468">
            <v>250000000</v>
          </cell>
          <cell r="J468">
            <v>1190000</v>
          </cell>
          <cell r="K468">
            <v>1190000000</v>
          </cell>
          <cell r="L468">
            <v>581000</v>
          </cell>
          <cell r="M468">
            <v>581000000</v>
          </cell>
          <cell r="N468">
            <v>476</v>
          </cell>
          <cell r="O468">
            <v>12</v>
          </cell>
          <cell r="P468">
            <v>1000</v>
          </cell>
          <cell r="S468">
            <v>50</v>
          </cell>
          <cell r="T468" t="str">
            <v>ГКО-36</v>
          </cell>
        </row>
        <row r="469">
          <cell r="A469" t="str">
            <v>KZ52L0310A26</v>
          </cell>
          <cell r="B469" t="str">
            <v>18/24</v>
          </cell>
          <cell r="C469">
            <v>36802</v>
          </cell>
          <cell r="D469">
            <v>37532</v>
          </cell>
          <cell r="E469">
            <v>730</v>
          </cell>
          <cell r="H469">
            <v>15.9</v>
          </cell>
          <cell r="I469">
            <v>350000000</v>
          </cell>
          <cell r="J469">
            <v>1057000</v>
          </cell>
          <cell r="K469">
            <v>1057000000</v>
          </cell>
          <cell r="L469">
            <v>970000</v>
          </cell>
          <cell r="M469">
            <v>970000000</v>
          </cell>
          <cell r="N469">
            <v>302</v>
          </cell>
          <cell r="O469">
            <v>10</v>
          </cell>
          <cell r="P469">
            <v>1000</v>
          </cell>
          <cell r="S469">
            <v>50</v>
          </cell>
          <cell r="T469" t="str">
            <v>ГКО-24</v>
          </cell>
        </row>
        <row r="470">
          <cell r="A470" t="str">
            <v>KZ9BK2012A08</v>
          </cell>
          <cell r="B470" t="str">
            <v>440/n</v>
          </cell>
          <cell r="C470">
            <v>36802</v>
          </cell>
          <cell r="D470">
            <v>36880</v>
          </cell>
          <cell r="E470">
            <v>77</v>
          </cell>
          <cell r="F470">
            <v>98.38</v>
          </cell>
          <cell r="G470">
            <v>98.37</v>
          </cell>
          <cell r="H470">
            <v>7.7842872719880498</v>
          </cell>
          <cell r="I470">
            <v>700000000</v>
          </cell>
          <cell r="J470">
            <v>18383826</v>
          </cell>
          <cell r="K470">
            <v>1808083301.3800001</v>
          </cell>
          <cell r="L470">
            <v>12853811</v>
          </cell>
          <cell r="M470">
            <v>1264551826.1300001</v>
          </cell>
          <cell r="N470">
            <v>258.297614482857</v>
          </cell>
          <cell r="O470">
            <v>10</v>
          </cell>
          <cell r="P470">
            <v>100</v>
          </cell>
          <cell r="S470">
            <v>60</v>
          </cell>
          <cell r="T470" t="str">
            <v>Ноты-77</v>
          </cell>
        </row>
        <row r="471">
          <cell r="A471" t="str">
            <v>KZ99K0712A00</v>
          </cell>
          <cell r="B471" t="str">
            <v>441/n</v>
          </cell>
          <cell r="C471">
            <v>36803</v>
          </cell>
          <cell r="D471">
            <v>36867</v>
          </cell>
          <cell r="E471">
            <v>63</v>
          </cell>
          <cell r="F471">
            <v>98.68</v>
          </cell>
          <cell r="G471">
            <v>98.66</v>
          </cell>
          <cell r="H471">
            <v>7.7286853127955304</v>
          </cell>
          <cell r="I471">
            <v>700000000</v>
          </cell>
          <cell r="J471">
            <v>37257436</v>
          </cell>
          <cell r="K471">
            <v>3676304312.6799998</v>
          </cell>
          <cell r="L471">
            <v>35535890</v>
          </cell>
          <cell r="M471">
            <v>3506665523.4499998</v>
          </cell>
          <cell r="N471">
            <v>525.18633038285702</v>
          </cell>
          <cell r="O471">
            <v>11</v>
          </cell>
          <cell r="P471">
            <v>100</v>
          </cell>
          <cell r="S471">
            <v>60</v>
          </cell>
          <cell r="T471" t="str">
            <v>Ноты-63</v>
          </cell>
        </row>
        <row r="472">
          <cell r="A472" t="str">
            <v>KZ96K1711A02</v>
          </cell>
          <cell r="B472" t="str">
            <v>442/n</v>
          </cell>
          <cell r="C472">
            <v>36804</v>
          </cell>
          <cell r="D472">
            <v>36847</v>
          </cell>
          <cell r="E472">
            <v>42</v>
          </cell>
          <cell r="F472">
            <v>99.14</v>
          </cell>
          <cell r="G472">
            <v>99.14</v>
          </cell>
          <cell r="H472">
            <v>7.5179880303947204</v>
          </cell>
          <cell r="I472">
            <v>700000000</v>
          </cell>
          <cell r="J472">
            <v>8993772</v>
          </cell>
          <cell r="K472">
            <v>891470184.62</v>
          </cell>
          <cell r="L472">
            <v>7952772</v>
          </cell>
          <cell r="M472">
            <v>788447816.08000004</v>
          </cell>
          <cell r="N472">
            <v>127.352883517143</v>
          </cell>
          <cell r="O472">
            <v>9</v>
          </cell>
          <cell r="P472">
            <v>100</v>
          </cell>
          <cell r="S472">
            <v>60</v>
          </cell>
          <cell r="T472" t="str">
            <v>Ноты-42</v>
          </cell>
        </row>
        <row r="473">
          <cell r="A473" t="str">
            <v>KZ4CL0510A10</v>
          </cell>
          <cell r="B473" t="str">
            <v>63/12</v>
          </cell>
          <cell r="C473">
            <v>36804</v>
          </cell>
          <cell r="D473">
            <v>37169</v>
          </cell>
          <cell r="E473">
            <v>365</v>
          </cell>
          <cell r="F473">
            <v>90.48</v>
          </cell>
          <cell r="G473">
            <v>90.48</v>
          </cell>
          <cell r="H473">
            <v>10.521662245800201</v>
          </cell>
          <cell r="I473">
            <v>500000000</v>
          </cell>
          <cell r="J473">
            <v>33158784</v>
          </cell>
          <cell r="K473">
            <v>2993306436.3200002</v>
          </cell>
          <cell r="L473">
            <v>11052168</v>
          </cell>
          <cell r="M473">
            <v>1000000160.64</v>
          </cell>
          <cell r="N473">
            <v>598.66128726399995</v>
          </cell>
          <cell r="O473">
            <v>12</v>
          </cell>
          <cell r="P473">
            <v>100</v>
          </cell>
          <cell r="S473">
            <v>50</v>
          </cell>
          <cell r="T473" t="str">
            <v>ГКО-12</v>
          </cell>
        </row>
        <row r="474">
          <cell r="A474" t="str">
            <v>KZ43L0501A19</v>
          </cell>
          <cell r="B474" t="str">
            <v>272/3</v>
          </cell>
          <cell r="C474">
            <v>36805</v>
          </cell>
          <cell r="D474">
            <v>36896</v>
          </cell>
          <cell r="E474">
            <v>91</v>
          </cell>
          <cell r="F474">
            <v>98.04</v>
          </cell>
          <cell r="G474">
            <v>98.04</v>
          </cell>
          <cell r="H474">
            <v>7.9967360261117699</v>
          </cell>
          <cell r="I474">
            <v>300000000</v>
          </cell>
          <cell r="J474">
            <v>19210125</v>
          </cell>
          <cell r="K474">
            <v>1878190680</v>
          </cell>
          <cell r="L474">
            <v>2329988</v>
          </cell>
          <cell r="M474">
            <v>228432023.52000001</v>
          </cell>
          <cell r="N474">
            <v>626.06356000000005</v>
          </cell>
          <cell r="O474">
            <v>13</v>
          </cell>
          <cell r="P474">
            <v>100</v>
          </cell>
          <cell r="S474">
            <v>50</v>
          </cell>
          <cell r="T474" t="str">
            <v>ГКО-3</v>
          </cell>
        </row>
        <row r="475">
          <cell r="A475" t="str">
            <v>KZ52L1010A27</v>
          </cell>
          <cell r="B475" t="str">
            <v>19/24</v>
          </cell>
          <cell r="C475">
            <v>36808</v>
          </cell>
          <cell r="D475">
            <v>37539</v>
          </cell>
          <cell r="E475">
            <v>731</v>
          </cell>
          <cell r="H475">
            <v>15.9</v>
          </cell>
          <cell r="I475">
            <v>300000000</v>
          </cell>
          <cell r="J475">
            <v>508000</v>
          </cell>
          <cell r="K475">
            <v>508000000</v>
          </cell>
          <cell r="L475">
            <v>500000</v>
          </cell>
          <cell r="M475">
            <v>500000000</v>
          </cell>
          <cell r="N475">
            <v>169.333333333333</v>
          </cell>
          <cell r="O475">
            <v>5</v>
          </cell>
          <cell r="P475">
            <v>1000</v>
          </cell>
          <cell r="S475">
            <v>50</v>
          </cell>
          <cell r="T475" t="str">
            <v>ГКО-24</v>
          </cell>
        </row>
        <row r="476">
          <cell r="A476" t="str">
            <v>KZ99K1212A03</v>
          </cell>
          <cell r="B476" t="str">
            <v>443/n</v>
          </cell>
          <cell r="C476">
            <v>36808</v>
          </cell>
          <cell r="D476">
            <v>36872</v>
          </cell>
          <cell r="E476">
            <v>63</v>
          </cell>
          <cell r="F476">
            <v>98.68</v>
          </cell>
          <cell r="G476">
            <v>98.68</v>
          </cell>
          <cell r="H476">
            <v>7.7286853127955304</v>
          </cell>
          <cell r="I476">
            <v>700000000</v>
          </cell>
          <cell r="J476">
            <v>10957485</v>
          </cell>
          <cell r="K476">
            <v>1081144219.8</v>
          </cell>
          <cell r="L476">
            <v>7777485</v>
          </cell>
          <cell r="M476">
            <v>767482219.79999995</v>
          </cell>
          <cell r="N476">
            <v>154.449174257143</v>
          </cell>
          <cell r="O476">
            <v>7</v>
          </cell>
          <cell r="P476">
            <v>100</v>
          </cell>
          <cell r="S476">
            <v>60</v>
          </cell>
          <cell r="T476" t="str">
            <v>Ноты-63</v>
          </cell>
        </row>
        <row r="477">
          <cell r="A477" t="str">
            <v>KZ9AK2012A09</v>
          </cell>
          <cell r="B477" t="str">
            <v>444/n</v>
          </cell>
          <cell r="C477">
            <v>36809</v>
          </cell>
          <cell r="D477">
            <v>36880</v>
          </cell>
          <cell r="E477">
            <v>70</v>
          </cell>
          <cell r="F477">
            <v>98.52</v>
          </cell>
          <cell r="G477">
            <v>98.52</v>
          </cell>
          <cell r="H477">
            <v>7.81161185546084</v>
          </cell>
          <cell r="I477">
            <v>700000000</v>
          </cell>
          <cell r="J477">
            <v>12855110</v>
          </cell>
          <cell r="K477">
            <v>1266348585.45</v>
          </cell>
          <cell r="L477">
            <v>10434955</v>
          </cell>
          <cell r="M477">
            <v>1028056841.6</v>
          </cell>
          <cell r="N477">
            <v>180.906940778571</v>
          </cell>
          <cell r="O477">
            <v>11</v>
          </cell>
          <cell r="P477">
            <v>100</v>
          </cell>
          <cell r="S477">
            <v>60</v>
          </cell>
          <cell r="T477" t="str">
            <v>Ноты-70</v>
          </cell>
        </row>
        <row r="478">
          <cell r="A478" t="str">
            <v>KZ4CL1110A12</v>
          </cell>
          <cell r="B478" t="str">
            <v>64/12</v>
          </cell>
          <cell r="C478">
            <v>36809</v>
          </cell>
          <cell r="D478">
            <v>37175</v>
          </cell>
          <cell r="E478">
            <v>366</v>
          </cell>
          <cell r="F478">
            <v>90.5</v>
          </cell>
          <cell r="G478">
            <v>90.49</v>
          </cell>
          <cell r="H478">
            <v>10.526155578892901</v>
          </cell>
          <cell r="I478">
            <v>450000000</v>
          </cell>
          <cell r="J478">
            <v>20460487</v>
          </cell>
          <cell r="K478">
            <v>1844555943.5</v>
          </cell>
          <cell r="L478">
            <v>4972386</v>
          </cell>
          <cell r="M478">
            <v>449999995.88999999</v>
          </cell>
          <cell r="N478">
            <v>409.90132077777798</v>
          </cell>
          <cell r="O478">
            <v>14</v>
          </cell>
          <cell r="P478">
            <v>100</v>
          </cell>
          <cell r="S478">
            <v>50</v>
          </cell>
          <cell r="T478" t="str">
            <v>ГКО-12</v>
          </cell>
        </row>
        <row r="479">
          <cell r="A479" t="str">
            <v>KZ9CK0401A18</v>
          </cell>
          <cell r="B479" t="str">
            <v>445/n</v>
          </cell>
          <cell r="C479">
            <v>36810</v>
          </cell>
          <cell r="D479">
            <v>36895</v>
          </cell>
          <cell r="E479">
            <v>84</v>
          </cell>
          <cell r="F479">
            <v>98.21</v>
          </cell>
          <cell r="G479">
            <v>98.21</v>
          </cell>
          <cell r="H479">
            <v>7.8980416115127703</v>
          </cell>
          <cell r="I479">
            <v>700000000</v>
          </cell>
          <cell r="J479">
            <v>23753830</v>
          </cell>
          <cell r="K479">
            <v>2332437565.5999999</v>
          </cell>
          <cell r="L479">
            <v>15341606</v>
          </cell>
          <cell r="M479">
            <v>1506699125.26</v>
          </cell>
          <cell r="N479">
            <v>333.20536651428603</v>
          </cell>
          <cell r="O479">
            <v>10</v>
          </cell>
          <cell r="P479">
            <v>100</v>
          </cell>
          <cell r="S479">
            <v>50</v>
          </cell>
          <cell r="T479" t="str">
            <v>Ноты-84</v>
          </cell>
        </row>
        <row r="480">
          <cell r="A480" t="str">
            <v>KZ46L1304A13</v>
          </cell>
          <cell r="B480" t="str">
            <v>157/6</v>
          </cell>
          <cell r="C480">
            <v>36811</v>
          </cell>
          <cell r="D480">
            <v>36994</v>
          </cell>
          <cell r="E480">
            <v>183</v>
          </cell>
          <cell r="F480">
            <v>96.02</v>
          </cell>
          <cell r="G480">
            <v>96.02</v>
          </cell>
          <cell r="H480">
            <v>8.2899395959175308</v>
          </cell>
          <cell r="I480">
            <v>350000000</v>
          </cell>
          <cell r="J480">
            <v>13646837</v>
          </cell>
          <cell r="K480">
            <v>1304499310.52</v>
          </cell>
          <cell r="L480">
            <v>4143743</v>
          </cell>
          <cell r="M480">
            <v>397882202.86000001</v>
          </cell>
          <cell r="N480">
            <v>372.71408872000001</v>
          </cell>
          <cell r="O480">
            <v>11</v>
          </cell>
          <cell r="P480">
            <v>100</v>
          </cell>
          <cell r="S480">
            <v>50</v>
          </cell>
          <cell r="T480" t="str">
            <v>ГКО-6</v>
          </cell>
        </row>
        <row r="481">
          <cell r="A481" t="str">
            <v>KZ95K1711A03</v>
          </cell>
          <cell r="B481" t="str">
            <v>446/n</v>
          </cell>
          <cell r="C481">
            <v>36812</v>
          </cell>
          <cell r="D481">
            <v>36847</v>
          </cell>
          <cell r="E481">
            <v>35</v>
          </cell>
          <cell r="F481">
            <v>99.33</v>
          </cell>
          <cell r="G481">
            <v>99.33</v>
          </cell>
          <cell r="H481">
            <v>7.0150005033726197</v>
          </cell>
          <cell r="I481">
            <v>700000000</v>
          </cell>
          <cell r="J481">
            <v>35061343</v>
          </cell>
          <cell r="K481">
            <v>3482180410.75</v>
          </cell>
          <cell r="L481">
            <v>26286313</v>
          </cell>
          <cell r="M481">
            <v>2611019470.29</v>
          </cell>
          <cell r="N481">
            <v>497.45434439285702</v>
          </cell>
          <cell r="O481">
            <v>13</v>
          </cell>
          <cell r="P481">
            <v>100</v>
          </cell>
          <cell r="S481">
            <v>60</v>
          </cell>
          <cell r="T481" t="str">
            <v>Ноты-35</v>
          </cell>
        </row>
        <row r="482">
          <cell r="A482" t="str">
            <v>KZ9AK2812A01</v>
          </cell>
          <cell r="B482" t="str">
            <v>447/n</v>
          </cell>
          <cell r="C482">
            <v>36815</v>
          </cell>
          <cell r="D482">
            <v>36888</v>
          </cell>
          <cell r="E482">
            <v>70</v>
          </cell>
          <cell r="F482">
            <v>98.52</v>
          </cell>
          <cell r="G482">
            <v>98.52</v>
          </cell>
          <cell r="H482">
            <v>7.81161185546084</v>
          </cell>
          <cell r="I482">
            <v>700000000</v>
          </cell>
          <cell r="J482">
            <v>8159644</v>
          </cell>
          <cell r="K482">
            <v>803821871.53999996</v>
          </cell>
          <cell r="L482">
            <v>5598877</v>
          </cell>
          <cell r="M482">
            <v>551601362.03999996</v>
          </cell>
          <cell r="N482">
            <v>114.831695934286</v>
          </cell>
          <cell r="O482">
            <v>8</v>
          </cell>
          <cell r="P482">
            <v>100</v>
          </cell>
          <cell r="S482">
            <v>60</v>
          </cell>
          <cell r="T482" t="str">
            <v>Ноты-70</v>
          </cell>
        </row>
        <row r="483">
          <cell r="A483" t="str">
            <v>KZ53L1610A38</v>
          </cell>
          <cell r="B483" t="str">
            <v>8/36</v>
          </cell>
          <cell r="C483">
            <v>36815</v>
          </cell>
          <cell r="D483">
            <v>37910</v>
          </cell>
          <cell r="E483">
            <v>1095</v>
          </cell>
          <cell r="H483">
            <v>17.3</v>
          </cell>
          <cell r="I483">
            <v>600000000</v>
          </cell>
          <cell r="J483">
            <v>941800</v>
          </cell>
          <cell r="K483">
            <v>941800000</v>
          </cell>
          <cell r="L483">
            <v>773800</v>
          </cell>
          <cell r="M483">
            <v>773800000</v>
          </cell>
          <cell r="N483">
            <v>156.96666666666701</v>
          </cell>
          <cell r="O483">
            <v>4</v>
          </cell>
          <cell r="P483">
            <v>1000</v>
          </cell>
          <cell r="S483">
            <v>50</v>
          </cell>
          <cell r="T483" t="str">
            <v>ГКО-36</v>
          </cell>
        </row>
        <row r="484">
          <cell r="A484" t="str">
            <v>KZ52L1710A20</v>
          </cell>
          <cell r="B484" t="str">
            <v>20/24</v>
          </cell>
          <cell r="C484">
            <v>36816</v>
          </cell>
          <cell r="D484">
            <v>37546</v>
          </cell>
          <cell r="E484">
            <v>730</v>
          </cell>
          <cell r="H484">
            <v>15.75</v>
          </cell>
          <cell r="I484">
            <v>600000000</v>
          </cell>
          <cell r="J484">
            <v>1460800</v>
          </cell>
          <cell r="K484">
            <v>1460800000</v>
          </cell>
          <cell r="L484">
            <v>599999</v>
          </cell>
          <cell r="M484">
            <v>599999000</v>
          </cell>
          <cell r="N484">
            <v>243.46666666666701</v>
          </cell>
          <cell r="O484">
            <v>13</v>
          </cell>
          <cell r="P484">
            <v>1000</v>
          </cell>
          <cell r="S484">
            <v>50</v>
          </cell>
          <cell r="T484" t="str">
            <v>ГКО-24</v>
          </cell>
        </row>
        <row r="485">
          <cell r="A485" t="str">
            <v>KZ9CK1101A19</v>
          </cell>
          <cell r="B485" t="str">
            <v>448/n</v>
          </cell>
          <cell r="C485">
            <v>36817</v>
          </cell>
          <cell r="D485">
            <v>36902</v>
          </cell>
          <cell r="E485">
            <v>84</v>
          </cell>
          <cell r="F485">
            <v>98.21</v>
          </cell>
          <cell r="G485">
            <v>98.21</v>
          </cell>
          <cell r="H485">
            <v>7.8980416115127703</v>
          </cell>
          <cell r="I485">
            <v>700000000</v>
          </cell>
          <cell r="J485">
            <v>4550807</v>
          </cell>
          <cell r="K485">
            <v>446814281.25999999</v>
          </cell>
          <cell r="L485">
            <v>1742807</v>
          </cell>
          <cell r="M485">
            <v>171161075.47</v>
          </cell>
          <cell r="N485">
            <v>63.830611608571402</v>
          </cell>
          <cell r="O485">
            <v>6</v>
          </cell>
          <cell r="P485">
            <v>100</v>
          </cell>
          <cell r="S485">
            <v>50</v>
          </cell>
          <cell r="T485" t="str">
            <v>Ноты-84</v>
          </cell>
        </row>
        <row r="486">
          <cell r="A486" t="str">
            <v>KZ4CL1810A15</v>
          </cell>
          <cell r="B486" t="str">
            <v>65/12</v>
          </cell>
          <cell r="C486">
            <v>36818</v>
          </cell>
          <cell r="D486">
            <v>37182</v>
          </cell>
          <cell r="E486">
            <v>364</v>
          </cell>
          <cell r="F486">
            <v>90.66</v>
          </cell>
          <cell r="G486">
            <v>90.66</v>
          </cell>
          <cell r="H486">
            <v>10.3022281050077</v>
          </cell>
          <cell r="I486">
            <v>600000000</v>
          </cell>
          <cell r="J486">
            <v>24319323</v>
          </cell>
          <cell r="K486">
            <v>2199869310.73</v>
          </cell>
          <cell r="L486">
            <v>6618135</v>
          </cell>
          <cell r="M486">
            <v>600000119.10000002</v>
          </cell>
          <cell r="N486">
            <v>366.64488512166702</v>
          </cell>
          <cell r="O486">
            <v>13</v>
          </cell>
          <cell r="P486">
            <v>100</v>
          </cell>
          <cell r="S486">
            <v>50</v>
          </cell>
          <cell r="T486" t="str">
            <v>ГКО-12</v>
          </cell>
        </row>
        <row r="487">
          <cell r="A487" t="str">
            <v>KZ43L1901A13</v>
          </cell>
          <cell r="B487" t="str">
            <v>273/3</v>
          </cell>
          <cell r="C487">
            <v>36819</v>
          </cell>
          <cell r="D487">
            <v>36910</v>
          </cell>
          <cell r="E487">
            <v>91</v>
          </cell>
          <cell r="F487">
            <v>98.19</v>
          </cell>
          <cell r="G487">
            <v>98.19</v>
          </cell>
          <cell r="H487">
            <v>7.3734596191058204</v>
          </cell>
          <cell r="I487">
            <v>400000000</v>
          </cell>
          <cell r="J487">
            <v>20298643</v>
          </cell>
          <cell r="K487">
            <v>1988828078.72</v>
          </cell>
          <cell r="L487">
            <v>2105967</v>
          </cell>
          <cell r="M487">
            <v>206784899.72999999</v>
          </cell>
          <cell r="N487">
            <v>497.20701967999997</v>
          </cell>
          <cell r="O487">
            <v>8</v>
          </cell>
          <cell r="P487">
            <v>100</v>
          </cell>
          <cell r="S487">
            <v>50</v>
          </cell>
          <cell r="T487" t="str">
            <v>ГКО-3</v>
          </cell>
        </row>
        <row r="488">
          <cell r="A488" t="str">
            <v>KZ95K2411A04</v>
          </cell>
          <cell r="B488" t="str">
            <v>449/n</v>
          </cell>
          <cell r="C488">
            <v>36819</v>
          </cell>
          <cell r="D488">
            <v>36854</v>
          </cell>
          <cell r="E488">
            <v>35</v>
          </cell>
          <cell r="F488">
            <v>99.34</v>
          </cell>
          <cell r="G488">
            <v>99.34</v>
          </cell>
          <cell r="H488">
            <v>6.9096033823232998</v>
          </cell>
          <cell r="I488">
            <v>700000000</v>
          </cell>
          <cell r="J488">
            <v>30427568</v>
          </cell>
          <cell r="K488">
            <v>3022394097.3000002</v>
          </cell>
          <cell r="L488">
            <v>20100580</v>
          </cell>
          <cell r="M488">
            <v>1996791617.2</v>
          </cell>
          <cell r="N488">
            <v>431.77058532857097</v>
          </cell>
          <cell r="O488">
            <v>12</v>
          </cell>
          <cell r="P488">
            <v>100</v>
          </cell>
          <cell r="S488">
            <v>60</v>
          </cell>
          <cell r="T488" t="str">
            <v>Ноты-35</v>
          </cell>
        </row>
        <row r="489">
          <cell r="A489" t="str">
            <v>KZ9CK1601A14</v>
          </cell>
          <cell r="B489" t="str">
            <v>450/n</v>
          </cell>
          <cell r="C489">
            <v>36822</v>
          </cell>
          <cell r="D489">
            <v>36907</v>
          </cell>
          <cell r="E489">
            <v>84</v>
          </cell>
          <cell r="F489">
            <v>98.21</v>
          </cell>
          <cell r="G489">
            <v>98.2</v>
          </cell>
          <cell r="H489">
            <v>7.8980416115127703</v>
          </cell>
          <cell r="I489">
            <v>700000000</v>
          </cell>
          <cell r="J489">
            <v>8143853</v>
          </cell>
          <cell r="K489">
            <v>799647873.60000002</v>
          </cell>
          <cell r="L489">
            <v>5606202</v>
          </cell>
          <cell r="M489">
            <v>550564821.90999997</v>
          </cell>
          <cell r="N489">
            <v>114.235410514286</v>
          </cell>
          <cell r="O489">
            <v>7</v>
          </cell>
          <cell r="P489">
            <v>100</v>
          </cell>
          <cell r="S489">
            <v>50</v>
          </cell>
          <cell r="T489" t="str">
            <v>Ноты-84</v>
          </cell>
        </row>
        <row r="490">
          <cell r="A490" t="str">
            <v>KZ53L2310A39</v>
          </cell>
          <cell r="B490" t="str">
            <v>9/36</v>
          </cell>
          <cell r="C490">
            <v>36822</v>
          </cell>
          <cell r="D490">
            <v>37917</v>
          </cell>
          <cell r="E490">
            <v>1095</v>
          </cell>
          <cell r="H490">
            <v>17.3</v>
          </cell>
          <cell r="I490">
            <v>500000000</v>
          </cell>
          <cell r="J490">
            <v>801900</v>
          </cell>
          <cell r="K490">
            <v>801900000</v>
          </cell>
          <cell r="L490">
            <v>683900</v>
          </cell>
          <cell r="M490">
            <v>683900000</v>
          </cell>
          <cell r="N490">
            <v>160.38</v>
          </cell>
          <cell r="O490">
            <v>10</v>
          </cell>
          <cell r="P490">
            <v>1000</v>
          </cell>
          <cell r="S490">
            <v>50</v>
          </cell>
          <cell r="T490" t="str">
            <v>ГКО-36</v>
          </cell>
        </row>
        <row r="491">
          <cell r="A491" t="str">
            <v>KZ52L2410A21</v>
          </cell>
          <cell r="B491" t="str">
            <v>21/24</v>
          </cell>
          <cell r="C491">
            <v>36823</v>
          </cell>
          <cell r="D491">
            <v>37553</v>
          </cell>
          <cell r="E491">
            <v>730</v>
          </cell>
          <cell r="H491">
            <v>15.65</v>
          </cell>
          <cell r="I491">
            <v>400000000</v>
          </cell>
          <cell r="J491">
            <v>1526239</v>
          </cell>
          <cell r="K491">
            <v>1526239000</v>
          </cell>
          <cell r="L491">
            <v>399999</v>
          </cell>
          <cell r="M491">
            <v>399999000</v>
          </cell>
          <cell r="N491">
            <v>381.55975000000001</v>
          </cell>
          <cell r="O491">
            <v>12</v>
          </cell>
          <cell r="P491">
            <v>1000</v>
          </cell>
          <cell r="S491">
            <v>50</v>
          </cell>
          <cell r="T491" t="str">
            <v>ГКО-24</v>
          </cell>
        </row>
        <row r="492">
          <cell r="A492" t="str">
            <v>KZ9AK0501A19</v>
          </cell>
          <cell r="B492" t="str">
            <v>451/n</v>
          </cell>
          <cell r="C492">
            <v>36825</v>
          </cell>
          <cell r="D492">
            <v>36896</v>
          </cell>
          <cell r="E492">
            <v>70</v>
          </cell>
          <cell r="F492">
            <v>98.52</v>
          </cell>
          <cell r="G492">
            <v>98.52</v>
          </cell>
          <cell r="H492">
            <v>7.81161185546084</v>
          </cell>
          <cell r="I492">
            <v>700000000</v>
          </cell>
          <cell r="J492">
            <v>8698725</v>
          </cell>
          <cell r="K492">
            <v>856911046.66999996</v>
          </cell>
          <cell r="L492">
            <v>7288570</v>
          </cell>
          <cell r="M492">
            <v>718069916.39999998</v>
          </cell>
          <cell r="N492">
            <v>122.41586381</v>
          </cell>
          <cell r="O492">
            <v>6</v>
          </cell>
          <cell r="P492">
            <v>100</v>
          </cell>
          <cell r="S492">
            <v>60</v>
          </cell>
          <cell r="T492" t="str">
            <v>Ноты-70</v>
          </cell>
        </row>
        <row r="493">
          <cell r="A493" t="str">
            <v>KZ4CL2610A15</v>
          </cell>
          <cell r="B493" t="str">
            <v>66/12</v>
          </cell>
          <cell r="C493">
            <v>36825</v>
          </cell>
          <cell r="D493">
            <v>37190</v>
          </cell>
          <cell r="E493">
            <v>365</v>
          </cell>
          <cell r="F493">
            <v>90.69</v>
          </cell>
          <cell r="G493">
            <v>90.69</v>
          </cell>
          <cell r="H493">
            <v>10.265740434447</v>
          </cell>
          <cell r="I493">
            <v>400000000</v>
          </cell>
          <cell r="J493">
            <v>18443136</v>
          </cell>
          <cell r="K493">
            <v>1665415138.3800001</v>
          </cell>
          <cell r="L493">
            <v>4410629</v>
          </cell>
          <cell r="M493">
            <v>399999944.00999999</v>
          </cell>
          <cell r="N493">
            <v>416.35378459499998</v>
          </cell>
          <cell r="O493">
            <v>13</v>
          </cell>
          <cell r="P493">
            <v>100</v>
          </cell>
          <cell r="S493">
            <v>50</v>
          </cell>
          <cell r="T493" t="str">
            <v>ГКО-12</v>
          </cell>
        </row>
        <row r="494">
          <cell r="A494" t="str">
            <v>KZ46L2704A17</v>
          </cell>
          <cell r="B494" t="str">
            <v>158/6</v>
          </cell>
          <cell r="C494">
            <v>36826</v>
          </cell>
          <cell r="D494">
            <v>37008</v>
          </cell>
          <cell r="E494">
            <v>182</v>
          </cell>
          <cell r="F494">
            <v>96.02</v>
          </cell>
          <cell r="G494">
            <v>96.02</v>
          </cell>
          <cell r="H494">
            <v>8.2899395959175308</v>
          </cell>
          <cell r="I494">
            <v>200000000</v>
          </cell>
          <cell r="J494">
            <v>12384208</v>
          </cell>
          <cell r="K494">
            <v>1186532754.3599999</v>
          </cell>
          <cell r="L494">
            <v>2082899</v>
          </cell>
          <cell r="M494">
            <v>199999961.97999999</v>
          </cell>
          <cell r="N494">
            <v>593.26637717999995</v>
          </cell>
          <cell r="O494">
            <v>11</v>
          </cell>
          <cell r="P494">
            <v>100</v>
          </cell>
          <cell r="S494">
            <v>50</v>
          </cell>
          <cell r="T494" t="str">
            <v>ГКО-6</v>
          </cell>
        </row>
        <row r="495">
          <cell r="A495" t="str">
            <v>KZ99K2912A04</v>
          </cell>
          <cell r="B495" t="str">
            <v>452/n</v>
          </cell>
          <cell r="C495">
            <v>36826</v>
          </cell>
          <cell r="D495">
            <v>36889</v>
          </cell>
          <cell r="E495">
            <v>63</v>
          </cell>
          <cell r="F495">
            <v>98.68</v>
          </cell>
          <cell r="G495">
            <v>98.68</v>
          </cell>
          <cell r="H495">
            <v>7.7286853127955304</v>
          </cell>
          <cell r="I495">
            <v>700000000</v>
          </cell>
          <cell r="J495">
            <v>23660810</v>
          </cell>
          <cell r="K495">
            <v>2334574608.96</v>
          </cell>
          <cell r="L495">
            <v>17099925</v>
          </cell>
          <cell r="M495">
            <v>1687420599</v>
          </cell>
          <cell r="N495">
            <v>333.51065842285698</v>
          </cell>
          <cell r="O495">
            <v>11</v>
          </cell>
          <cell r="P495">
            <v>100</v>
          </cell>
          <cell r="S495">
            <v>60</v>
          </cell>
          <cell r="T495" t="str">
            <v>Ноты-63</v>
          </cell>
        </row>
        <row r="496">
          <cell r="A496" t="str">
            <v>KZ36L3004A22</v>
          </cell>
          <cell r="B496" t="str">
            <v>2/18i</v>
          </cell>
          <cell r="C496">
            <v>36830</v>
          </cell>
          <cell r="D496">
            <v>37376</v>
          </cell>
          <cell r="E496">
            <v>546</v>
          </cell>
          <cell r="H496">
            <v>8.8000000000000007</v>
          </cell>
          <cell r="I496">
            <v>500000000</v>
          </cell>
          <cell r="J496">
            <v>2231300</v>
          </cell>
          <cell r="K496">
            <v>2231300000</v>
          </cell>
          <cell r="L496">
            <v>620800</v>
          </cell>
          <cell r="M496">
            <v>620800000</v>
          </cell>
          <cell r="N496">
            <v>446.26</v>
          </cell>
          <cell r="O496">
            <v>10</v>
          </cell>
          <cell r="P496">
            <v>1000</v>
          </cell>
          <cell r="S496">
            <v>50</v>
          </cell>
          <cell r="T496" t="str">
            <v>ГИКО-18</v>
          </cell>
        </row>
        <row r="497">
          <cell r="A497" t="str">
            <v>KZ9BK1801A13</v>
          </cell>
          <cell r="B497" t="str">
            <v>453/n</v>
          </cell>
          <cell r="C497">
            <v>36830</v>
          </cell>
          <cell r="D497">
            <v>36909</v>
          </cell>
          <cell r="E497">
            <v>77</v>
          </cell>
          <cell r="F497">
            <v>98.38</v>
          </cell>
          <cell r="G497">
            <v>98.38</v>
          </cell>
          <cell r="H497">
            <v>7.7842872719880498</v>
          </cell>
          <cell r="I497">
            <v>700000000</v>
          </cell>
          <cell r="J497">
            <v>50031093</v>
          </cell>
          <cell r="K497">
            <v>4921578353.3199997</v>
          </cell>
          <cell r="L497">
            <v>44710869</v>
          </cell>
          <cell r="M497">
            <v>4398655292.2200003</v>
          </cell>
          <cell r="N497">
            <v>703.082621902857</v>
          </cell>
          <cell r="O497">
            <v>10</v>
          </cell>
          <cell r="P497">
            <v>100</v>
          </cell>
          <cell r="S497">
            <v>60</v>
          </cell>
          <cell r="T497" t="str">
            <v>Ноты-77</v>
          </cell>
        </row>
        <row r="498">
          <cell r="A498" t="str">
            <v>KZ9AK1101A11</v>
          </cell>
          <cell r="B498" t="str">
            <v>454/n</v>
          </cell>
          <cell r="C498">
            <v>36831</v>
          </cell>
          <cell r="D498">
            <v>36902</v>
          </cell>
          <cell r="E498">
            <v>70</v>
          </cell>
          <cell r="F498">
            <v>98.53</v>
          </cell>
          <cell r="G498">
            <v>98.53</v>
          </cell>
          <cell r="H498">
            <v>7.75804323556277</v>
          </cell>
          <cell r="I498">
            <v>700000000</v>
          </cell>
          <cell r="J498">
            <v>28493354</v>
          </cell>
          <cell r="K498">
            <v>2807238365.3699999</v>
          </cell>
          <cell r="L498">
            <v>25975199</v>
          </cell>
          <cell r="M498">
            <v>2559336357.4699998</v>
          </cell>
          <cell r="N498">
            <v>401.03405219571403</v>
          </cell>
          <cell r="O498">
            <v>9</v>
          </cell>
          <cell r="P498">
            <v>100</v>
          </cell>
          <cell r="S498">
            <v>60</v>
          </cell>
          <cell r="T498" t="str">
            <v>Ноты-70</v>
          </cell>
        </row>
        <row r="499">
          <cell r="A499" t="str">
            <v>KZ53L3110A39</v>
          </cell>
          <cell r="B499" t="str">
            <v>10/36</v>
          </cell>
          <cell r="C499">
            <v>36832</v>
          </cell>
          <cell r="D499">
            <v>37925</v>
          </cell>
          <cell r="E499">
            <v>1092</v>
          </cell>
          <cell r="H499">
            <v>17.3</v>
          </cell>
          <cell r="I499">
            <v>600000000</v>
          </cell>
          <cell r="J499">
            <v>865700</v>
          </cell>
          <cell r="K499">
            <v>865700000</v>
          </cell>
          <cell r="L499">
            <v>729700</v>
          </cell>
          <cell r="M499">
            <v>729700000</v>
          </cell>
          <cell r="N499">
            <v>144.28333333333299</v>
          </cell>
          <cell r="O499">
            <v>9</v>
          </cell>
          <cell r="P499">
            <v>1000</v>
          </cell>
          <cell r="S499">
            <v>50</v>
          </cell>
          <cell r="T499" t="str">
            <v>ГКО-36</v>
          </cell>
        </row>
        <row r="500">
          <cell r="A500" t="str">
            <v>KZ9CK2601A12</v>
          </cell>
          <cell r="B500" t="str">
            <v>455/n</v>
          </cell>
          <cell r="C500">
            <v>36833</v>
          </cell>
          <cell r="D500">
            <v>36917</v>
          </cell>
          <cell r="E500">
            <v>84</v>
          </cell>
          <cell r="F500">
            <v>98.22</v>
          </cell>
          <cell r="G500">
            <v>98.22</v>
          </cell>
          <cell r="H500">
            <v>7.8531188488427404</v>
          </cell>
          <cell r="I500">
            <v>700000000</v>
          </cell>
          <cell r="J500">
            <v>64556824</v>
          </cell>
          <cell r="K500">
            <v>6340412981.7200003</v>
          </cell>
          <cell r="L500">
            <v>47179856</v>
          </cell>
          <cell r="M500">
            <v>4634005456.3199997</v>
          </cell>
          <cell r="N500">
            <v>905.77328310285702</v>
          </cell>
          <cell r="O500">
            <v>9</v>
          </cell>
          <cell r="P500">
            <v>100</v>
          </cell>
          <cell r="S500">
            <v>60</v>
          </cell>
          <cell r="T500" t="str">
            <v>Ноты-84</v>
          </cell>
        </row>
        <row r="501">
          <cell r="A501" t="str">
            <v>KZ4CL0211A12</v>
          </cell>
          <cell r="B501" t="str">
            <v>67/12</v>
          </cell>
          <cell r="C501">
            <v>36833</v>
          </cell>
          <cell r="D501">
            <v>37197</v>
          </cell>
          <cell r="E501">
            <v>364</v>
          </cell>
          <cell r="F501">
            <v>90.99</v>
          </cell>
          <cell r="G501">
            <v>90.99</v>
          </cell>
          <cell r="H501">
            <v>9.9021870535223702</v>
          </cell>
          <cell r="I501">
            <v>300000000</v>
          </cell>
          <cell r="J501">
            <v>16647599</v>
          </cell>
          <cell r="K501">
            <v>1505890815.3099999</v>
          </cell>
          <cell r="L501">
            <v>7800000</v>
          </cell>
          <cell r="M501">
            <v>709722000</v>
          </cell>
          <cell r="N501">
            <v>501.96360510333301</v>
          </cell>
          <cell r="O501">
            <v>12</v>
          </cell>
          <cell r="P501">
            <v>100</v>
          </cell>
          <cell r="S501">
            <v>50</v>
          </cell>
          <cell r="T501" t="str">
            <v>ГКО-12</v>
          </cell>
        </row>
        <row r="502">
          <cell r="A502" t="str">
            <v>KZ53L0611A39</v>
          </cell>
          <cell r="B502" t="str">
            <v>11/36</v>
          </cell>
          <cell r="C502">
            <v>36836</v>
          </cell>
          <cell r="D502">
            <v>37931</v>
          </cell>
          <cell r="E502">
            <v>1095</v>
          </cell>
          <cell r="H502">
            <v>17.3</v>
          </cell>
          <cell r="I502">
            <v>600000000</v>
          </cell>
          <cell r="J502">
            <v>452000</v>
          </cell>
          <cell r="K502">
            <v>452000000</v>
          </cell>
          <cell r="L502">
            <v>325000</v>
          </cell>
          <cell r="M502">
            <v>325000000</v>
          </cell>
          <cell r="N502">
            <v>75.3333333333333</v>
          </cell>
          <cell r="O502">
            <v>10</v>
          </cell>
          <cell r="P502">
            <v>1000</v>
          </cell>
          <cell r="S502">
            <v>50</v>
          </cell>
          <cell r="T502" t="str">
            <v>ГКО-36</v>
          </cell>
        </row>
        <row r="503">
          <cell r="A503" t="str">
            <v>KZ46L1005A15</v>
          </cell>
          <cell r="B503" t="str">
            <v>159/6</v>
          </cell>
          <cell r="C503">
            <v>36837</v>
          </cell>
          <cell r="D503">
            <v>37021</v>
          </cell>
          <cell r="E503">
            <v>184</v>
          </cell>
          <cell r="F503">
            <v>96.08</v>
          </cell>
          <cell r="G503">
            <v>96.08</v>
          </cell>
          <cell r="H503">
            <v>8.15986677768527</v>
          </cell>
          <cell r="I503">
            <v>200000000</v>
          </cell>
          <cell r="J503">
            <v>15217531</v>
          </cell>
          <cell r="K503">
            <v>1458088363.53</v>
          </cell>
          <cell r="L503">
            <v>1190799</v>
          </cell>
          <cell r="M503">
            <v>114411967.92</v>
          </cell>
          <cell r="N503">
            <v>729.04418176499996</v>
          </cell>
          <cell r="O503">
            <v>12</v>
          </cell>
          <cell r="P503">
            <v>100</v>
          </cell>
          <cell r="S503">
            <v>50</v>
          </cell>
          <cell r="T503" t="str">
            <v>ГКО-6</v>
          </cell>
        </row>
        <row r="504">
          <cell r="A504" t="str">
            <v>KZ98K0401A15</v>
          </cell>
          <cell r="B504" t="str">
            <v>456/n</v>
          </cell>
          <cell r="C504">
            <v>36838</v>
          </cell>
          <cell r="D504">
            <v>36895</v>
          </cell>
          <cell r="E504">
            <v>56</v>
          </cell>
          <cell r="F504">
            <v>98.83</v>
          </cell>
          <cell r="G504">
            <v>98.83</v>
          </cell>
          <cell r="H504">
            <v>7.6950318729130904</v>
          </cell>
          <cell r="I504">
            <v>700000000</v>
          </cell>
          <cell r="J504">
            <v>10586463</v>
          </cell>
          <cell r="K504">
            <v>1044637763.98</v>
          </cell>
          <cell r="L504">
            <v>4507875</v>
          </cell>
          <cell r="M504">
            <v>445513286.25</v>
          </cell>
          <cell r="N504">
            <v>149.23396628285701</v>
          </cell>
          <cell r="O504">
            <v>10</v>
          </cell>
          <cell r="P504">
            <v>100</v>
          </cell>
          <cell r="S504">
            <v>60</v>
          </cell>
          <cell r="T504" t="str">
            <v>Ноты-56</v>
          </cell>
        </row>
        <row r="505">
          <cell r="A505" t="str">
            <v>KZ52L0811A20</v>
          </cell>
          <cell r="B505" t="str">
            <v>22/24</v>
          </cell>
          <cell r="C505">
            <v>36839</v>
          </cell>
          <cell r="D505">
            <v>37568</v>
          </cell>
          <cell r="E505">
            <v>729</v>
          </cell>
          <cell r="H505">
            <v>15.52</v>
          </cell>
          <cell r="I505">
            <v>250000000</v>
          </cell>
          <cell r="J505">
            <v>662300</v>
          </cell>
          <cell r="K505">
            <v>662300000</v>
          </cell>
          <cell r="L505">
            <v>191400</v>
          </cell>
          <cell r="M505">
            <v>191400000</v>
          </cell>
          <cell r="N505">
            <v>264.92</v>
          </cell>
          <cell r="O505">
            <v>10</v>
          </cell>
          <cell r="P505">
            <v>1000</v>
          </cell>
          <cell r="S505">
            <v>50</v>
          </cell>
          <cell r="T505" t="str">
            <v>ГКО-24</v>
          </cell>
        </row>
        <row r="506">
          <cell r="A506" t="str">
            <v>KZ9CK0202A19</v>
          </cell>
          <cell r="B506" t="str">
            <v>457/n</v>
          </cell>
          <cell r="C506">
            <v>36839</v>
          </cell>
          <cell r="D506">
            <v>36924</v>
          </cell>
          <cell r="E506">
            <v>84</v>
          </cell>
          <cell r="F506">
            <v>98.22</v>
          </cell>
          <cell r="G506">
            <v>98.21</v>
          </cell>
          <cell r="H506">
            <v>7.8531188488427404</v>
          </cell>
          <cell r="I506">
            <v>700000000</v>
          </cell>
          <cell r="J506">
            <v>10267447</v>
          </cell>
          <cell r="K506">
            <v>1007770718.67</v>
          </cell>
          <cell r="L506">
            <v>8657261</v>
          </cell>
          <cell r="M506">
            <v>850299157.19000006</v>
          </cell>
          <cell r="N506">
            <v>143.967245524286</v>
          </cell>
          <cell r="O506">
            <v>7</v>
          </cell>
          <cell r="P506">
            <v>100</v>
          </cell>
          <cell r="S506">
            <v>60</v>
          </cell>
          <cell r="T506" t="str">
            <v>Ноты-84</v>
          </cell>
        </row>
        <row r="507">
          <cell r="A507" t="str">
            <v>KZ95K1512A04</v>
          </cell>
          <cell r="B507" t="str">
            <v>458/n</v>
          </cell>
          <cell r="C507">
            <v>36840</v>
          </cell>
          <cell r="D507">
            <v>36875</v>
          </cell>
          <cell r="E507">
            <v>35</v>
          </cell>
          <cell r="F507">
            <v>99.34</v>
          </cell>
          <cell r="G507">
            <v>99.34</v>
          </cell>
          <cell r="H507">
            <v>6.9096033823232998</v>
          </cell>
          <cell r="I507">
            <v>700000000</v>
          </cell>
          <cell r="J507">
            <v>24018678</v>
          </cell>
          <cell r="K507">
            <v>2385502783</v>
          </cell>
          <cell r="L507">
            <v>18858607</v>
          </cell>
          <cell r="M507">
            <v>1873414019.3800001</v>
          </cell>
          <cell r="N507">
            <v>340.786111857143</v>
          </cell>
          <cell r="O507">
            <v>10</v>
          </cell>
          <cell r="P507">
            <v>100</v>
          </cell>
          <cell r="S507">
            <v>60</v>
          </cell>
          <cell r="T507" t="str">
            <v>Ноты-35</v>
          </cell>
        </row>
        <row r="508">
          <cell r="A508" t="str">
            <v>KZ53L1311A30</v>
          </cell>
          <cell r="B508" t="str">
            <v>12/36</v>
          </cell>
          <cell r="C508">
            <v>36843</v>
          </cell>
          <cell r="D508">
            <v>37938</v>
          </cell>
          <cell r="E508">
            <v>1095</v>
          </cell>
          <cell r="H508">
            <v>17.25</v>
          </cell>
          <cell r="I508">
            <v>300000000</v>
          </cell>
          <cell r="J508">
            <v>542000</v>
          </cell>
          <cell r="K508">
            <v>542000000</v>
          </cell>
          <cell r="L508">
            <v>205000</v>
          </cell>
          <cell r="M508">
            <v>205000000</v>
          </cell>
          <cell r="N508">
            <v>180.666666666667</v>
          </cell>
          <cell r="O508">
            <v>11</v>
          </cell>
          <cell r="P508">
            <v>1000</v>
          </cell>
          <cell r="S508">
            <v>50</v>
          </cell>
          <cell r="T508" t="str">
            <v>ГКО-36</v>
          </cell>
        </row>
        <row r="509">
          <cell r="A509" t="str">
            <v>KZ95K1912A00</v>
          </cell>
          <cell r="B509" t="str">
            <v>459/n</v>
          </cell>
          <cell r="C509">
            <v>36843</v>
          </cell>
          <cell r="D509">
            <v>36879</v>
          </cell>
          <cell r="E509">
            <v>35</v>
          </cell>
          <cell r="F509">
            <v>99.34</v>
          </cell>
          <cell r="G509">
            <v>99.34</v>
          </cell>
          <cell r="H509">
            <v>6.9096033823232998</v>
          </cell>
          <cell r="I509">
            <v>1000000000</v>
          </cell>
          <cell r="J509">
            <v>2383355</v>
          </cell>
          <cell r="K509">
            <v>236718085.69999999</v>
          </cell>
          <cell r="L509">
            <v>2273355</v>
          </cell>
          <cell r="M509">
            <v>225835085.69999999</v>
          </cell>
          <cell r="N509">
            <v>23.67180857</v>
          </cell>
          <cell r="O509">
            <v>5</v>
          </cell>
          <cell r="P509">
            <v>100</v>
          </cell>
          <cell r="S509">
            <v>60</v>
          </cell>
          <cell r="T509" t="str">
            <v>Ноты-35</v>
          </cell>
        </row>
        <row r="510">
          <cell r="A510" t="str">
            <v>KZ4CL1511A17</v>
          </cell>
          <cell r="B510" t="str">
            <v>68/12</v>
          </cell>
          <cell r="C510">
            <v>36844</v>
          </cell>
          <cell r="D510">
            <v>37210</v>
          </cell>
          <cell r="E510">
            <v>366</v>
          </cell>
          <cell r="F510">
            <v>91.12</v>
          </cell>
          <cell r="G510">
            <v>91.12</v>
          </cell>
          <cell r="H510">
            <v>9.7453906935908705</v>
          </cell>
          <cell r="I510">
            <v>150000000</v>
          </cell>
          <cell r="J510">
            <v>11320971</v>
          </cell>
          <cell r="K510">
            <v>1016741578.36</v>
          </cell>
          <cell r="L510">
            <v>4860975</v>
          </cell>
          <cell r="M510">
            <v>442932042</v>
          </cell>
          <cell r="N510">
            <v>677.82771890666697</v>
          </cell>
          <cell r="O510">
            <v>12</v>
          </cell>
          <cell r="P510">
            <v>100</v>
          </cell>
          <cell r="S510">
            <v>50</v>
          </cell>
          <cell r="T510" t="str">
            <v>ГКО-12</v>
          </cell>
        </row>
        <row r="511">
          <cell r="A511" t="str">
            <v>KZ9CK0802A13</v>
          </cell>
          <cell r="B511" t="str">
            <v>460/n</v>
          </cell>
          <cell r="C511">
            <v>36845</v>
          </cell>
          <cell r="D511">
            <v>36930</v>
          </cell>
          <cell r="E511">
            <v>84</v>
          </cell>
          <cell r="F511">
            <v>98.22</v>
          </cell>
          <cell r="G511">
            <v>98.22</v>
          </cell>
          <cell r="H511">
            <v>7.8531188488427404</v>
          </cell>
          <cell r="I511">
            <v>1000000000</v>
          </cell>
          <cell r="J511">
            <v>26239293</v>
          </cell>
          <cell r="K511">
            <v>2576902247.96</v>
          </cell>
          <cell r="L511">
            <v>19227107</v>
          </cell>
          <cell r="M511">
            <v>1888486449.54</v>
          </cell>
          <cell r="N511">
            <v>257.690224796</v>
          </cell>
          <cell r="O511">
            <v>9</v>
          </cell>
          <cell r="P511">
            <v>100</v>
          </cell>
          <cell r="S511">
            <v>60</v>
          </cell>
          <cell r="T511" t="str">
            <v>Ноты-84</v>
          </cell>
        </row>
        <row r="512">
          <cell r="A512" t="str">
            <v>KZ43L1602A15</v>
          </cell>
          <cell r="B512" t="str">
            <v>274/3</v>
          </cell>
          <cell r="C512">
            <v>36846</v>
          </cell>
          <cell r="D512">
            <v>36938</v>
          </cell>
          <cell r="E512">
            <v>92</v>
          </cell>
          <cell r="F512">
            <v>98.2</v>
          </cell>
          <cell r="G512">
            <v>98.2</v>
          </cell>
          <cell r="H512">
            <v>7.3319755600814496</v>
          </cell>
          <cell r="I512">
            <v>100000000</v>
          </cell>
          <cell r="J512">
            <v>7840000</v>
          </cell>
          <cell r="K512">
            <v>763798900</v>
          </cell>
          <cell r="L512">
            <v>1009165</v>
          </cell>
          <cell r="M512">
            <v>99100003</v>
          </cell>
          <cell r="N512">
            <v>763.7989</v>
          </cell>
          <cell r="O512">
            <v>7</v>
          </cell>
          <cell r="P512">
            <v>100</v>
          </cell>
          <cell r="S512">
            <v>50</v>
          </cell>
          <cell r="T512" t="str">
            <v>ГКО-3</v>
          </cell>
        </row>
        <row r="513">
          <cell r="A513" t="str">
            <v>KZ97K0501A15</v>
          </cell>
          <cell r="B513" t="str">
            <v>461/n</v>
          </cell>
          <cell r="C513">
            <v>36847</v>
          </cell>
          <cell r="D513">
            <v>36896</v>
          </cell>
          <cell r="E513">
            <v>49</v>
          </cell>
          <cell r="F513">
            <v>99.06</v>
          </cell>
          <cell r="G513">
            <v>99.06</v>
          </cell>
          <cell r="H513">
            <v>7.0491188601424701</v>
          </cell>
          <cell r="I513">
            <v>1000000000</v>
          </cell>
          <cell r="J513">
            <v>13826550</v>
          </cell>
          <cell r="K513">
            <v>1369253056.4400001</v>
          </cell>
          <cell r="L513">
            <v>11450441</v>
          </cell>
          <cell r="M513">
            <v>1134280685.46</v>
          </cell>
          <cell r="N513">
            <v>136.92530564399999</v>
          </cell>
          <cell r="O513">
            <v>13</v>
          </cell>
          <cell r="P513">
            <v>100</v>
          </cell>
          <cell r="S513">
            <v>60</v>
          </cell>
          <cell r="T513" t="str">
            <v>Ноты-49</v>
          </cell>
        </row>
        <row r="514">
          <cell r="A514" t="str">
            <v>KZ53L2011A31</v>
          </cell>
          <cell r="B514" t="str">
            <v>13/36</v>
          </cell>
          <cell r="C514">
            <v>36850</v>
          </cell>
          <cell r="D514">
            <v>37945</v>
          </cell>
          <cell r="E514">
            <v>1095</v>
          </cell>
          <cell r="H514">
            <v>17.25</v>
          </cell>
          <cell r="I514">
            <v>300000000</v>
          </cell>
          <cell r="J514">
            <v>371000</v>
          </cell>
          <cell r="K514">
            <v>371000000</v>
          </cell>
          <cell r="L514">
            <v>104000</v>
          </cell>
          <cell r="M514">
            <v>104000000</v>
          </cell>
          <cell r="N514">
            <v>123.666666666667</v>
          </cell>
          <cell r="O514">
            <v>9</v>
          </cell>
          <cell r="P514">
            <v>1000</v>
          </cell>
          <cell r="S514">
            <v>50</v>
          </cell>
          <cell r="T514" t="str">
            <v>ГКО-36</v>
          </cell>
        </row>
        <row r="515">
          <cell r="A515" t="str">
            <v>KZ52L2111A23</v>
          </cell>
          <cell r="B515" t="str">
            <v>23/24</v>
          </cell>
          <cell r="C515">
            <v>36851</v>
          </cell>
          <cell r="D515">
            <v>37581</v>
          </cell>
          <cell r="E515">
            <v>730</v>
          </cell>
          <cell r="H515">
            <v>15.45</v>
          </cell>
          <cell r="I515">
            <v>250000000</v>
          </cell>
          <cell r="J515">
            <v>209800</v>
          </cell>
          <cell r="K515">
            <v>209800000</v>
          </cell>
          <cell r="L515">
            <v>115800</v>
          </cell>
          <cell r="M515">
            <v>115800000</v>
          </cell>
          <cell r="N515">
            <v>83.92</v>
          </cell>
          <cell r="O515">
            <v>8</v>
          </cell>
          <cell r="P515">
            <v>1000</v>
          </cell>
          <cell r="S515">
            <v>50</v>
          </cell>
          <cell r="T515" t="str">
            <v>ГКО-24</v>
          </cell>
        </row>
        <row r="516">
          <cell r="A516" t="str">
            <v>KZ96K0301A18</v>
          </cell>
          <cell r="B516" t="str">
            <v>462/n</v>
          </cell>
          <cell r="C516">
            <v>36851</v>
          </cell>
          <cell r="D516">
            <v>36894</v>
          </cell>
          <cell r="E516">
            <v>42</v>
          </cell>
          <cell r="F516">
            <v>99.14</v>
          </cell>
          <cell r="G516">
            <v>99.14</v>
          </cell>
          <cell r="H516">
            <v>7.5179880303947204</v>
          </cell>
          <cell r="I516">
            <v>700000000</v>
          </cell>
          <cell r="J516">
            <v>1618675</v>
          </cell>
          <cell r="K516">
            <v>160375039.5</v>
          </cell>
          <cell r="L516">
            <v>1008675</v>
          </cell>
          <cell r="M516">
            <v>100000038.5</v>
          </cell>
          <cell r="N516">
            <v>22.9107199285714</v>
          </cell>
          <cell r="O516">
            <v>4</v>
          </cell>
          <cell r="P516">
            <v>100</v>
          </cell>
          <cell r="S516">
            <v>60</v>
          </cell>
          <cell r="T516" t="str">
            <v>Ноты-42</v>
          </cell>
        </row>
        <row r="517">
          <cell r="A517" t="str">
            <v>KZ9CK1502A14</v>
          </cell>
          <cell r="B517" t="str">
            <v>463/n</v>
          </cell>
          <cell r="C517">
            <v>36852</v>
          </cell>
          <cell r="D517">
            <v>36937</v>
          </cell>
          <cell r="E517">
            <v>84</v>
          </cell>
          <cell r="F517">
            <v>98.22</v>
          </cell>
          <cell r="G517">
            <v>98.22</v>
          </cell>
          <cell r="H517">
            <v>7.8531188488427404</v>
          </cell>
          <cell r="I517">
            <v>700000000</v>
          </cell>
          <cell r="J517">
            <v>7638308</v>
          </cell>
          <cell r="K517">
            <v>748150106.21000004</v>
          </cell>
          <cell r="L517">
            <v>4018123</v>
          </cell>
          <cell r="M517">
            <v>394660041.06</v>
          </cell>
          <cell r="N517">
            <v>106.87858660142901</v>
          </cell>
          <cell r="O517">
            <v>7</v>
          </cell>
          <cell r="P517">
            <v>100</v>
          </cell>
          <cell r="S517">
            <v>60</v>
          </cell>
          <cell r="T517" t="str">
            <v>Ноты-84</v>
          </cell>
        </row>
        <row r="518">
          <cell r="A518" t="str">
            <v>KZ46L2505A18</v>
          </cell>
          <cell r="B518" t="str">
            <v>160/6</v>
          </cell>
          <cell r="C518">
            <v>36853</v>
          </cell>
          <cell r="D518">
            <v>37036</v>
          </cell>
          <cell r="E518">
            <v>183</v>
          </cell>
          <cell r="F518">
            <v>96.11</v>
          </cell>
          <cell r="G518">
            <v>96.11</v>
          </cell>
          <cell r="H518">
            <v>8.0948912704193106</v>
          </cell>
          <cell r="I518">
            <v>100000000</v>
          </cell>
          <cell r="J518">
            <v>7690075</v>
          </cell>
          <cell r="K518">
            <v>732635644.25</v>
          </cell>
          <cell r="L518">
            <v>4395075</v>
          </cell>
          <cell r="M518">
            <v>422410658.25</v>
          </cell>
          <cell r="N518">
            <v>732.63564425000004</v>
          </cell>
          <cell r="O518">
            <v>11</v>
          </cell>
          <cell r="P518">
            <v>100</v>
          </cell>
          <cell r="S518">
            <v>50</v>
          </cell>
          <cell r="T518" t="str">
            <v>ГКО-6</v>
          </cell>
        </row>
        <row r="519">
          <cell r="A519" t="str">
            <v>KZ9AK0202A11</v>
          </cell>
          <cell r="B519" t="str">
            <v>464/n</v>
          </cell>
          <cell r="C519">
            <v>36854</v>
          </cell>
          <cell r="D519">
            <v>36924</v>
          </cell>
          <cell r="E519">
            <v>70</v>
          </cell>
          <cell r="F519">
            <v>98.54</v>
          </cell>
          <cell r="G519">
            <v>98.54</v>
          </cell>
          <cell r="H519">
            <v>7.70448548812662</v>
          </cell>
          <cell r="I519">
            <v>700000000</v>
          </cell>
          <cell r="J519">
            <v>23528254</v>
          </cell>
          <cell r="K519">
            <v>2318185812.6599998</v>
          </cell>
          <cell r="L519">
            <v>19686254</v>
          </cell>
          <cell r="M519">
            <v>1939887874.6600001</v>
          </cell>
          <cell r="N519">
            <v>331.16940180857102</v>
          </cell>
          <cell r="O519">
            <v>9</v>
          </cell>
          <cell r="P519">
            <v>100</v>
          </cell>
          <cell r="S519">
            <v>60</v>
          </cell>
          <cell r="T519" t="str">
            <v>Ноты-70</v>
          </cell>
        </row>
        <row r="520">
          <cell r="A520" t="str">
            <v>KZ53L2711A34</v>
          </cell>
          <cell r="B520" t="str">
            <v>14/36</v>
          </cell>
          <cell r="C520">
            <v>36857</v>
          </cell>
          <cell r="D520">
            <v>37952</v>
          </cell>
          <cell r="E520">
            <v>1095</v>
          </cell>
          <cell r="H520">
            <v>17.25</v>
          </cell>
          <cell r="I520">
            <v>300000000</v>
          </cell>
          <cell r="J520">
            <v>442616</v>
          </cell>
          <cell r="K520">
            <v>442616000</v>
          </cell>
          <cell r="L520">
            <v>276616</v>
          </cell>
          <cell r="M520">
            <v>276616000</v>
          </cell>
          <cell r="N520">
            <v>147.53866666666701</v>
          </cell>
          <cell r="O520">
            <v>10</v>
          </cell>
          <cell r="P520">
            <v>1000</v>
          </cell>
          <cell r="S520">
            <v>50</v>
          </cell>
          <cell r="T520" t="str">
            <v>ГКО-36</v>
          </cell>
        </row>
        <row r="521">
          <cell r="A521" t="str">
            <v>KZ9CK2002A17</v>
          </cell>
          <cell r="B521" t="str">
            <v>465/n</v>
          </cell>
          <cell r="C521">
            <v>36857</v>
          </cell>
          <cell r="D521">
            <v>36942</v>
          </cell>
          <cell r="E521">
            <v>84</v>
          </cell>
          <cell r="F521">
            <v>98.22</v>
          </cell>
          <cell r="G521">
            <v>98.22</v>
          </cell>
          <cell r="H521">
            <v>7.8531188488427404</v>
          </cell>
          <cell r="I521">
            <v>700000000</v>
          </cell>
          <cell r="J521">
            <v>8512799</v>
          </cell>
          <cell r="K521">
            <v>833659720.34000003</v>
          </cell>
          <cell r="L521">
            <v>5290613</v>
          </cell>
          <cell r="M521">
            <v>519644008.86000001</v>
          </cell>
          <cell r="N521">
            <v>119.094245762857</v>
          </cell>
          <cell r="O521">
            <v>8</v>
          </cell>
          <cell r="P521">
            <v>100</v>
          </cell>
          <cell r="S521">
            <v>60</v>
          </cell>
          <cell r="T521" t="str">
            <v>Ноты-84</v>
          </cell>
        </row>
        <row r="522">
          <cell r="A522" t="str">
            <v>KZ43L0103A11</v>
          </cell>
          <cell r="B522" t="str">
            <v>275/3</v>
          </cell>
          <cell r="C522">
            <v>36858</v>
          </cell>
          <cell r="D522">
            <v>36951</v>
          </cell>
          <cell r="E522">
            <v>93</v>
          </cell>
          <cell r="F522">
            <v>98.21</v>
          </cell>
          <cell r="G522">
            <v>98.21</v>
          </cell>
          <cell r="H522">
            <v>7.2904999490887104</v>
          </cell>
          <cell r="I522">
            <v>100000000</v>
          </cell>
          <cell r="J522">
            <v>6707069</v>
          </cell>
          <cell r="K522">
            <v>654722873.69000006</v>
          </cell>
          <cell r="L522">
            <v>1018226</v>
          </cell>
          <cell r="M522">
            <v>99999975.459999993</v>
          </cell>
          <cell r="N522">
            <v>654.72287369000003</v>
          </cell>
          <cell r="O522">
            <v>11</v>
          </cell>
          <cell r="P522">
            <v>100</v>
          </cell>
          <cell r="S522">
            <v>50</v>
          </cell>
          <cell r="T522" t="str">
            <v>ГКО-3</v>
          </cell>
        </row>
        <row r="523">
          <cell r="A523" t="str">
            <v>KZ99K0102A16</v>
          </cell>
          <cell r="B523" t="str">
            <v>466/n</v>
          </cell>
          <cell r="C523">
            <v>36859</v>
          </cell>
          <cell r="D523">
            <v>36923</v>
          </cell>
          <cell r="E523">
            <v>63</v>
          </cell>
          <cell r="F523">
            <v>98.69</v>
          </cell>
          <cell r="G523">
            <v>98.69</v>
          </cell>
          <cell r="H523">
            <v>7.6693574717690796</v>
          </cell>
          <cell r="I523">
            <v>700000000</v>
          </cell>
          <cell r="J523">
            <v>16315286</v>
          </cell>
          <cell r="K523">
            <v>1609933255.8299999</v>
          </cell>
          <cell r="L523">
            <v>14093739</v>
          </cell>
          <cell r="M523">
            <v>1390911101.9100001</v>
          </cell>
          <cell r="N523">
            <v>229.990465118571</v>
          </cell>
          <cell r="O523">
            <v>8</v>
          </cell>
          <cell r="P523">
            <v>100</v>
          </cell>
          <cell r="S523">
            <v>60</v>
          </cell>
          <cell r="T523" t="str">
            <v>Ноты-63</v>
          </cell>
        </row>
        <row r="524">
          <cell r="A524" t="str">
            <v>KZ3CL2811A39</v>
          </cell>
          <cell r="B524" t="str">
            <v>1/36i</v>
          </cell>
          <cell r="C524">
            <v>36860</v>
          </cell>
          <cell r="D524">
            <v>37953</v>
          </cell>
          <cell r="E524">
            <v>1092</v>
          </cell>
          <cell r="I524">
            <v>250000000</v>
          </cell>
          <cell r="P524">
            <v>1000</v>
          </cell>
          <cell r="S524">
            <v>50</v>
          </cell>
          <cell r="T524" t="str">
            <v>ГИКО-36</v>
          </cell>
        </row>
        <row r="525">
          <cell r="A525" t="str">
            <v>KZ9BK1602A14</v>
          </cell>
          <cell r="B525" t="str">
            <v>467/n</v>
          </cell>
          <cell r="C525">
            <v>36860</v>
          </cell>
          <cell r="D525">
            <v>36938</v>
          </cell>
          <cell r="E525">
            <v>77</v>
          </cell>
          <cell r="F525">
            <v>98.4</v>
          </cell>
          <cell r="G525">
            <v>98.4</v>
          </cell>
          <cell r="H525">
            <v>7.6866223207686399</v>
          </cell>
          <cell r="I525">
            <v>700000000</v>
          </cell>
          <cell r="J525">
            <v>24472330</v>
          </cell>
          <cell r="K525">
            <v>2407918249.29</v>
          </cell>
          <cell r="L525">
            <v>21910160</v>
          </cell>
          <cell r="M525">
            <v>2155959744</v>
          </cell>
          <cell r="N525">
            <v>343.98832132714301</v>
          </cell>
          <cell r="O525">
            <v>9</v>
          </cell>
          <cell r="P525">
            <v>100</v>
          </cell>
          <cell r="S525">
            <v>60</v>
          </cell>
          <cell r="T525" t="str">
            <v>Ноты-77</v>
          </cell>
        </row>
        <row r="526">
          <cell r="A526" t="str">
            <v>KZ53L0412A30</v>
          </cell>
          <cell r="B526" t="str">
            <v>15/36</v>
          </cell>
          <cell r="C526">
            <v>36864</v>
          </cell>
          <cell r="D526">
            <v>37959</v>
          </cell>
          <cell r="E526">
            <v>1095</v>
          </cell>
          <cell r="H526">
            <v>17.149999999999999</v>
          </cell>
          <cell r="I526">
            <v>500000000</v>
          </cell>
          <cell r="J526">
            <v>844848</v>
          </cell>
          <cell r="K526">
            <v>844848000</v>
          </cell>
          <cell r="L526">
            <v>301098</v>
          </cell>
          <cell r="M526">
            <v>301098000</v>
          </cell>
          <cell r="N526">
            <v>168.96960000000001</v>
          </cell>
          <cell r="O526">
            <v>11</v>
          </cell>
          <cell r="P526">
            <v>1000</v>
          </cell>
          <cell r="S526">
            <v>50</v>
          </cell>
          <cell r="T526" t="str">
            <v>ГКО-36</v>
          </cell>
        </row>
        <row r="527">
          <cell r="A527" t="str">
            <v>KZ9BK2002A18</v>
          </cell>
          <cell r="B527" t="str">
            <v>468/n</v>
          </cell>
          <cell r="C527">
            <v>36864</v>
          </cell>
          <cell r="D527">
            <v>36942</v>
          </cell>
          <cell r="E527">
            <v>77</v>
          </cell>
          <cell r="F527">
            <v>98.4</v>
          </cell>
          <cell r="G527">
            <v>98.4</v>
          </cell>
          <cell r="H527">
            <v>7.6866223207686399</v>
          </cell>
          <cell r="I527">
            <v>800000000</v>
          </cell>
          <cell r="J527">
            <v>13089422</v>
          </cell>
          <cell r="K527">
            <v>1287839898.9000001</v>
          </cell>
          <cell r="L527">
            <v>10765852</v>
          </cell>
          <cell r="M527">
            <v>1059359836.8</v>
          </cell>
          <cell r="N527">
            <v>160.9799873625</v>
          </cell>
          <cell r="O527">
            <v>6</v>
          </cell>
          <cell r="P527">
            <v>100</v>
          </cell>
          <cell r="S527">
            <v>60</v>
          </cell>
          <cell r="T527" t="str">
            <v>Ноты-77</v>
          </cell>
        </row>
        <row r="528">
          <cell r="A528" t="str">
            <v>KZ4CL0612A17</v>
          </cell>
          <cell r="B528" t="str">
            <v>69/12</v>
          </cell>
          <cell r="C528">
            <v>36865</v>
          </cell>
          <cell r="D528">
            <v>37231</v>
          </cell>
          <cell r="E528">
            <v>366</v>
          </cell>
          <cell r="F528">
            <v>91.2</v>
          </cell>
          <cell r="G528">
            <v>91.2</v>
          </cell>
          <cell r="H528">
            <v>9.6491228070175392</v>
          </cell>
          <cell r="I528">
            <v>300000000</v>
          </cell>
          <cell r="J528">
            <v>11470000</v>
          </cell>
          <cell r="K528">
            <v>1028463000</v>
          </cell>
          <cell r="L528">
            <v>2194737</v>
          </cell>
          <cell r="M528">
            <v>200160014</v>
          </cell>
          <cell r="N528">
            <v>342.82100000000003</v>
          </cell>
          <cell r="O528">
            <v>13</v>
          </cell>
          <cell r="P528">
            <v>100</v>
          </cell>
          <cell r="S528">
            <v>50</v>
          </cell>
          <cell r="T528" t="str">
            <v>ГКО-12</v>
          </cell>
        </row>
        <row r="529">
          <cell r="A529" t="str">
            <v>KZ96K1801A11</v>
          </cell>
          <cell r="B529" t="str">
            <v>469/n</v>
          </cell>
          <cell r="C529">
            <v>36866</v>
          </cell>
          <cell r="D529">
            <v>36909</v>
          </cell>
          <cell r="E529">
            <v>42</v>
          </cell>
          <cell r="F529">
            <v>99.15</v>
          </cell>
          <cell r="G529">
            <v>99.15</v>
          </cell>
          <cell r="H529">
            <v>7.4298201378382398</v>
          </cell>
          <cell r="I529">
            <v>800000000</v>
          </cell>
          <cell r="J529">
            <v>37497245</v>
          </cell>
          <cell r="K529">
            <v>3717646851.3000002</v>
          </cell>
          <cell r="L529">
            <v>33749969</v>
          </cell>
          <cell r="M529">
            <v>3346309426.3499999</v>
          </cell>
          <cell r="N529">
            <v>464.7058564125</v>
          </cell>
          <cell r="O529">
            <v>9</v>
          </cell>
          <cell r="P529">
            <v>100</v>
          </cell>
          <cell r="S529">
            <v>60</v>
          </cell>
          <cell r="T529" t="str">
            <v>Ноты-42</v>
          </cell>
        </row>
        <row r="530">
          <cell r="A530" t="str">
            <v>KZ46L0806A18</v>
          </cell>
          <cell r="B530" t="str">
            <v>161/6</v>
          </cell>
          <cell r="C530">
            <v>36867</v>
          </cell>
          <cell r="D530">
            <v>37050</v>
          </cell>
          <cell r="E530">
            <v>183</v>
          </cell>
          <cell r="F530">
            <v>96.22</v>
          </cell>
          <cell r="G530">
            <v>96.22</v>
          </cell>
          <cell r="H530">
            <v>7.8569943878611497</v>
          </cell>
          <cell r="I530">
            <v>150000000</v>
          </cell>
          <cell r="J530">
            <v>4460000</v>
          </cell>
          <cell r="K530">
            <v>427209700</v>
          </cell>
          <cell r="L530">
            <v>1039464</v>
          </cell>
          <cell r="M530">
            <v>100017226.08</v>
          </cell>
          <cell r="N530">
            <v>284.80646666666701</v>
          </cell>
          <cell r="O530">
            <v>8</v>
          </cell>
          <cell r="P530">
            <v>100</v>
          </cell>
          <cell r="S530">
            <v>50</v>
          </cell>
          <cell r="T530" t="str">
            <v>ГКО-6</v>
          </cell>
        </row>
        <row r="531">
          <cell r="A531" t="str">
            <v>KZ9CK0203A18</v>
          </cell>
          <cell r="B531" t="str">
            <v>470/n</v>
          </cell>
          <cell r="C531">
            <v>36868</v>
          </cell>
          <cell r="D531">
            <v>36952</v>
          </cell>
          <cell r="E531">
            <v>84</v>
          </cell>
          <cell r="F531">
            <v>98.22</v>
          </cell>
          <cell r="G531">
            <v>98.22</v>
          </cell>
          <cell r="H531">
            <v>7.8531188488427404</v>
          </cell>
          <cell r="I531">
            <v>800000000</v>
          </cell>
          <cell r="J531">
            <v>68585708</v>
          </cell>
          <cell r="K531">
            <v>6735760460</v>
          </cell>
          <cell r="L531">
            <v>62137220</v>
          </cell>
          <cell r="M531">
            <v>6103117748.3999996</v>
          </cell>
          <cell r="N531">
            <v>841.97005750000005</v>
          </cell>
          <cell r="O531">
            <v>12</v>
          </cell>
          <cell r="P531">
            <v>100</v>
          </cell>
          <cell r="S531">
            <v>60</v>
          </cell>
          <cell r="T531" t="str">
            <v>Ноты-84</v>
          </cell>
        </row>
        <row r="532">
          <cell r="A532" t="str">
            <v>KZ53L1112A31</v>
          </cell>
          <cell r="B532" t="str">
            <v>16/36</v>
          </cell>
          <cell r="C532">
            <v>36871</v>
          </cell>
          <cell r="D532">
            <v>37966</v>
          </cell>
          <cell r="E532">
            <v>1095</v>
          </cell>
          <cell r="I532">
            <v>500000000</v>
          </cell>
          <cell r="P532">
            <v>1000</v>
          </cell>
          <cell r="S532">
            <v>50</v>
          </cell>
          <cell r="T532" t="str">
            <v>ГКО-36</v>
          </cell>
        </row>
        <row r="533">
          <cell r="A533" t="str">
            <v>KZ9AK2002A19</v>
          </cell>
          <cell r="B533" t="str">
            <v>471/n</v>
          </cell>
          <cell r="C533">
            <v>36871</v>
          </cell>
          <cell r="D533">
            <v>36942</v>
          </cell>
          <cell r="E533">
            <v>70</v>
          </cell>
          <cell r="F533">
            <v>98.54</v>
          </cell>
          <cell r="G533">
            <v>98.54</v>
          </cell>
          <cell r="H533">
            <v>7.70448548812662</v>
          </cell>
          <cell r="I533">
            <v>900000000</v>
          </cell>
          <cell r="J533">
            <v>16753481</v>
          </cell>
          <cell r="K533">
            <v>1650631898.04</v>
          </cell>
          <cell r="L533">
            <v>15883326</v>
          </cell>
          <cell r="M533">
            <v>1565142944.04</v>
          </cell>
          <cell r="N533">
            <v>183.40354422666701</v>
          </cell>
          <cell r="O533">
            <v>11</v>
          </cell>
          <cell r="P533">
            <v>100</v>
          </cell>
          <cell r="S533">
            <v>60</v>
          </cell>
          <cell r="T533" t="str">
            <v>Ноты-70</v>
          </cell>
        </row>
        <row r="534">
          <cell r="A534" t="str">
            <v>KZ52L1212A23</v>
          </cell>
          <cell r="B534" t="str">
            <v>24/24</v>
          </cell>
          <cell r="C534">
            <v>36872</v>
          </cell>
          <cell r="D534">
            <v>37602</v>
          </cell>
          <cell r="E534">
            <v>730</v>
          </cell>
          <cell r="H534">
            <v>15.38</v>
          </cell>
          <cell r="I534">
            <v>450000000</v>
          </cell>
          <cell r="J534">
            <v>978800</v>
          </cell>
          <cell r="K534">
            <v>978800000</v>
          </cell>
          <cell r="L534">
            <v>135000</v>
          </cell>
          <cell r="M534">
            <v>135000000</v>
          </cell>
          <cell r="N534">
            <v>217.51111111111101</v>
          </cell>
          <cell r="O534">
            <v>15</v>
          </cell>
          <cell r="P534">
            <v>1000</v>
          </cell>
          <cell r="S534">
            <v>50</v>
          </cell>
          <cell r="T534" t="str">
            <v>ГКО-24</v>
          </cell>
        </row>
        <row r="535">
          <cell r="A535" t="str">
            <v>KZ99K1502A10</v>
          </cell>
          <cell r="B535" t="str">
            <v>472/n</v>
          </cell>
          <cell r="C535">
            <v>36873</v>
          </cell>
          <cell r="D535">
            <v>36937</v>
          </cell>
          <cell r="E535">
            <v>63</v>
          </cell>
          <cell r="F535">
            <v>98.69</v>
          </cell>
          <cell r="G535">
            <v>98.69</v>
          </cell>
          <cell r="H535">
            <v>7.6693574717690796</v>
          </cell>
          <cell r="I535">
            <v>2000000000</v>
          </cell>
          <cell r="J535">
            <v>25726958</v>
          </cell>
          <cell r="K535">
            <v>2538910488.2399998</v>
          </cell>
          <cell r="L535">
            <v>23315416</v>
          </cell>
          <cell r="M535">
            <v>2300998405.04</v>
          </cell>
          <cell r="N535">
            <v>126.945524412</v>
          </cell>
          <cell r="O535">
            <v>9</v>
          </cell>
          <cell r="P535">
            <v>100</v>
          </cell>
          <cell r="S535">
            <v>60</v>
          </cell>
          <cell r="T535" t="str">
            <v>Ноты-63</v>
          </cell>
        </row>
        <row r="536">
          <cell r="A536" t="str">
            <v>KZ43L1603A14</v>
          </cell>
          <cell r="B536" t="str">
            <v>276/3</v>
          </cell>
          <cell r="C536">
            <v>36874</v>
          </cell>
          <cell r="D536">
            <v>36966</v>
          </cell>
          <cell r="E536">
            <v>92</v>
          </cell>
          <cell r="F536">
            <v>98.21</v>
          </cell>
          <cell r="G536">
            <v>98.21</v>
          </cell>
          <cell r="H536">
            <v>7.2904999490887104</v>
          </cell>
          <cell r="I536">
            <v>100000000</v>
          </cell>
          <cell r="J536">
            <v>6062235</v>
          </cell>
          <cell r="K536">
            <v>593812368.35000002</v>
          </cell>
          <cell r="L536">
            <v>1018226</v>
          </cell>
          <cell r="M536">
            <v>99999975.459999993</v>
          </cell>
          <cell r="N536">
            <v>593.81236835000004</v>
          </cell>
          <cell r="O536">
            <v>11</v>
          </cell>
          <cell r="P536">
            <v>100</v>
          </cell>
          <cell r="S536">
            <v>50</v>
          </cell>
          <cell r="T536" t="str">
            <v>ГКО-3</v>
          </cell>
        </row>
        <row r="537">
          <cell r="A537" t="str">
            <v>KZ9CK0903A11</v>
          </cell>
          <cell r="B537" t="str">
            <v>473/n</v>
          </cell>
          <cell r="C537">
            <v>36875</v>
          </cell>
          <cell r="D537">
            <v>36959</v>
          </cell>
          <cell r="E537">
            <v>84</v>
          </cell>
          <cell r="F537">
            <v>98.22</v>
          </cell>
          <cell r="G537">
            <v>98.22</v>
          </cell>
          <cell r="H537">
            <v>7.8531188488427404</v>
          </cell>
          <cell r="I537">
            <v>2000000000</v>
          </cell>
          <cell r="J537">
            <v>56281524</v>
          </cell>
          <cell r="K537">
            <v>5527807187.2799997</v>
          </cell>
          <cell r="L537">
            <v>49897524</v>
          </cell>
          <cell r="M537">
            <v>4900934807.2799997</v>
          </cell>
          <cell r="N537">
            <v>276.39035936400001</v>
          </cell>
          <cell r="O537">
            <v>13</v>
          </cell>
          <cell r="P537">
            <v>100</v>
          </cell>
          <cell r="S537">
            <v>60</v>
          </cell>
          <cell r="T537" t="str">
            <v>Ноты-84</v>
          </cell>
        </row>
        <row r="538">
          <cell r="A538" t="str">
            <v>KZ53L1812A34</v>
          </cell>
          <cell r="B538" t="str">
            <v>17/36</v>
          </cell>
          <cell r="C538">
            <v>36878</v>
          </cell>
          <cell r="D538">
            <v>37973</v>
          </cell>
          <cell r="E538">
            <v>1095</v>
          </cell>
          <cell r="I538">
            <v>500000000</v>
          </cell>
          <cell r="P538">
            <v>1000</v>
          </cell>
          <cell r="S538">
            <v>50</v>
          </cell>
          <cell r="T538" t="str">
            <v>ГКО-36</v>
          </cell>
        </row>
        <row r="539">
          <cell r="A539" t="str">
            <v>KZ97K0602A13</v>
          </cell>
          <cell r="B539" t="str">
            <v>474/n</v>
          </cell>
          <cell r="C539">
            <v>36878</v>
          </cell>
          <cell r="D539">
            <v>36928</v>
          </cell>
          <cell r="E539">
            <v>49</v>
          </cell>
          <cell r="F539">
            <v>99.07</v>
          </cell>
          <cell r="G539">
            <v>99.07</v>
          </cell>
          <cell r="H539">
            <v>6.9734242743226798</v>
          </cell>
          <cell r="I539">
            <v>900000000</v>
          </cell>
          <cell r="J539">
            <v>13804860</v>
          </cell>
          <cell r="K539">
            <v>1366150175.48</v>
          </cell>
          <cell r="L539">
            <v>7543165</v>
          </cell>
          <cell r="M539">
            <v>747301356.54999995</v>
          </cell>
          <cell r="N539">
            <v>151.794463942222</v>
          </cell>
          <cell r="O539">
            <v>9</v>
          </cell>
          <cell r="P539">
            <v>100</v>
          </cell>
          <cell r="S539">
            <v>60</v>
          </cell>
          <cell r="T539" t="str">
            <v>Ноты-49</v>
          </cell>
        </row>
        <row r="540">
          <cell r="A540" t="str">
            <v>KZ4CL2012A19</v>
          </cell>
          <cell r="B540" t="str">
            <v>70/12</v>
          </cell>
          <cell r="C540">
            <v>36879</v>
          </cell>
          <cell r="D540">
            <v>37245</v>
          </cell>
          <cell r="E540">
            <v>366</v>
          </cell>
          <cell r="F540">
            <v>91.24</v>
          </cell>
          <cell r="G540">
            <v>91.24</v>
          </cell>
          <cell r="H540">
            <v>9.6010521701008393</v>
          </cell>
          <cell r="I540">
            <v>300000000</v>
          </cell>
          <cell r="J540">
            <v>8309206</v>
          </cell>
          <cell r="K540">
            <v>745567205.44000006</v>
          </cell>
          <cell r="L540">
            <v>1728222</v>
          </cell>
          <cell r="M540">
            <v>157682975.28</v>
          </cell>
          <cell r="N540">
            <v>248.522401813333</v>
          </cell>
          <cell r="O540">
            <v>10</v>
          </cell>
          <cell r="P540">
            <v>100</v>
          </cell>
          <cell r="S540">
            <v>50</v>
          </cell>
          <cell r="T540" t="str">
            <v>ГКО-12</v>
          </cell>
        </row>
        <row r="541">
          <cell r="A541" t="str">
            <v>KZ99K2202A11</v>
          </cell>
          <cell r="B541" t="str">
            <v>475/n</v>
          </cell>
          <cell r="C541">
            <v>36880</v>
          </cell>
          <cell r="D541">
            <v>36944</v>
          </cell>
          <cell r="E541">
            <v>63</v>
          </cell>
          <cell r="F541">
            <v>98.7</v>
          </cell>
          <cell r="G541">
            <v>98.7</v>
          </cell>
          <cell r="H541">
            <v>7.6100416525948296</v>
          </cell>
          <cell r="I541">
            <v>900000000</v>
          </cell>
          <cell r="J541">
            <v>13758370</v>
          </cell>
          <cell r="K541">
            <v>1357791778.3800001</v>
          </cell>
          <cell r="L541">
            <v>12638228</v>
          </cell>
          <cell r="M541">
            <v>1247393103.6700001</v>
          </cell>
          <cell r="N541">
            <v>150.865753153333</v>
          </cell>
          <cell r="O541">
            <v>9</v>
          </cell>
          <cell r="P541">
            <v>100</v>
          </cell>
          <cell r="S541">
            <v>60</v>
          </cell>
          <cell r="T541" t="str">
            <v>Ноты-63</v>
          </cell>
        </row>
        <row r="542">
          <cell r="A542" t="str">
            <v>KZ46L2206A10</v>
          </cell>
          <cell r="B542" t="str">
            <v>162/6</v>
          </cell>
          <cell r="C542">
            <v>36881</v>
          </cell>
          <cell r="D542">
            <v>37064</v>
          </cell>
          <cell r="E542">
            <v>183</v>
          </cell>
          <cell r="F542">
            <v>96.24</v>
          </cell>
          <cell r="G542">
            <v>96.24</v>
          </cell>
          <cell r="H542">
            <v>7.8137988362427402</v>
          </cell>
          <cell r="I542">
            <v>150000000</v>
          </cell>
          <cell r="J542">
            <v>4988570</v>
          </cell>
          <cell r="K542">
            <v>478010077.39999998</v>
          </cell>
          <cell r="L542">
            <v>1268953</v>
          </cell>
          <cell r="M542">
            <v>122124036.72</v>
          </cell>
          <cell r="N542">
            <v>318.67338493333301</v>
          </cell>
          <cell r="O542">
            <v>7</v>
          </cell>
          <cell r="P542">
            <v>100</v>
          </cell>
          <cell r="S542">
            <v>50</v>
          </cell>
          <cell r="T542" t="str">
            <v>ГКО-6</v>
          </cell>
        </row>
        <row r="543">
          <cell r="A543" t="str">
            <v>KZ9CK1603A12</v>
          </cell>
          <cell r="B543" t="str">
            <v>476/n</v>
          </cell>
          <cell r="C543">
            <v>36882</v>
          </cell>
          <cell r="D543">
            <v>36966</v>
          </cell>
          <cell r="E543">
            <v>84</v>
          </cell>
          <cell r="F543">
            <v>98.22</v>
          </cell>
          <cell r="G543">
            <v>98.22</v>
          </cell>
          <cell r="H543">
            <v>7.8531188488427404</v>
          </cell>
          <cell r="I543">
            <v>900000000</v>
          </cell>
          <cell r="J543">
            <v>10530311</v>
          </cell>
          <cell r="K543">
            <v>1034164397.6799999</v>
          </cell>
          <cell r="L543">
            <v>6346805</v>
          </cell>
          <cell r="M543">
            <v>623383187.10000002</v>
          </cell>
          <cell r="N543">
            <v>114.907155297778</v>
          </cell>
          <cell r="O543">
            <v>8</v>
          </cell>
          <cell r="P543">
            <v>100</v>
          </cell>
          <cell r="S543">
            <v>60</v>
          </cell>
          <cell r="T543" t="str">
            <v>Ноты-84</v>
          </cell>
        </row>
        <row r="544">
          <cell r="A544" t="str">
            <v>KZ53L2512A35</v>
          </cell>
          <cell r="B544" t="str">
            <v>18/36</v>
          </cell>
          <cell r="C544">
            <v>36885</v>
          </cell>
          <cell r="D544">
            <v>37980</v>
          </cell>
          <cell r="E544">
            <v>1095</v>
          </cell>
          <cell r="H544">
            <v>17.100000000000001</v>
          </cell>
          <cell r="I544">
            <v>500000000</v>
          </cell>
          <cell r="J544">
            <v>831035</v>
          </cell>
          <cell r="K544">
            <v>831035000</v>
          </cell>
          <cell r="L544">
            <v>604035</v>
          </cell>
          <cell r="M544">
            <v>604035000</v>
          </cell>
          <cell r="N544">
            <v>166.20699999999999</v>
          </cell>
          <cell r="O544">
            <v>9</v>
          </cell>
          <cell r="P544">
            <v>1000</v>
          </cell>
          <cell r="S544">
            <v>50</v>
          </cell>
          <cell r="T544" t="str">
            <v>ГКО-36</v>
          </cell>
        </row>
        <row r="545">
          <cell r="A545" t="str">
            <v>KZ8EK0901A12</v>
          </cell>
          <cell r="B545" t="str">
            <v>477/n</v>
          </cell>
          <cell r="C545">
            <v>36885</v>
          </cell>
          <cell r="D545">
            <v>36900</v>
          </cell>
          <cell r="E545">
            <v>14</v>
          </cell>
          <cell r="F545">
            <v>99.74</v>
          </cell>
          <cell r="G545">
            <v>99.74</v>
          </cell>
          <cell r="H545">
            <v>6.7776218167236104</v>
          </cell>
          <cell r="I545">
            <v>900000000</v>
          </cell>
          <cell r="J545">
            <v>7817099</v>
          </cell>
          <cell r="K545">
            <v>779666464.25999999</v>
          </cell>
          <cell r="L545">
            <v>7717099</v>
          </cell>
          <cell r="M545">
            <v>769706464.25999999</v>
          </cell>
          <cell r="N545">
            <v>86.629607140000005</v>
          </cell>
          <cell r="O545">
            <v>7</v>
          </cell>
          <cell r="P545">
            <v>100</v>
          </cell>
          <cell r="S545">
            <v>60</v>
          </cell>
          <cell r="T545" t="str">
            <v>Ноты-14</v>
          </cell>
        </row>
        <row r="546">
          <cell r="A546" t="str">
            <v>KZ52L2612A27</v>
          </cell>
          <cell r="B546" t="str">
            <v>25/24</v>
          </cell>
          <cell r="C546">
            <v>36886</v>
          </cell>
          <cell r="D546">
            <v>37616</v>
          </cell>
          <cell r="E546">
            <v>730</v>
          </cell>
          <cell r="H546">
            <v>15.38</v>
          </cell>
          <cell r="I546">
            <v>500000000</v>
          </cell>
          <cell r="J546">
            <v>341000</v>
          </cell>
          <cell r="K546">
            <v>341000000</v>
          </cell>
          <cell r="L546">
            <v>200000</v>
          </cell>
          <cell r="M546">
            <v>200000000</v>
          </cell>
          <cell r="N546">
            <v>68.2</v>
          </cell>
          <cell r="O546">
            <v>8</v>
          </cell>
          <cell r="P546">
            <v>1000</v>
          </cell>
          <cell r="S546">
            <v>50</v>
          </cell>
          <cell r="T546" t="str">
            <v>ГКО-24</v>
          </cell>
        </row>
        <row r="547">
          <cell r="A547" t="str">
            <v>KZ95K3101A15</v>
          </cell>
          <cell r="B547" t="str">
            <v>478/n</v>
          </cell>
          <cell r="C547">
            <v>36886</v>
          </cell>
          <cell r="D547">
            <v>36922</v>
          </cell>
          <cell r="E547">
            <v>35</v>
          </cell>
          <cell r="F547">
            <v>99.3</v>
          </cell>
          <cell r="G547">
            <v>99.3</v>
          </cell>
          <cell r="H547">
            <v>7.33131923464253</v>
          </cell>
          <cell r="I547">
            <v>900000000</v>
          </cell>
          <cell r="J547">
            <v>1864000</v>
          </cell>
          <cell r="K547">
            <v>184985960</v>
          </cell>
          <cell r="L547">
            <v>1154000</v>
          </cell>
          <cell r="M547">
            <v>114592200</v>
          </cell>
          <cell r="N547">
            <v>20.553995555555598</v>
          </cell>
          <cell r="O547">
            <v>6</v>
          </cell>
          <cell r="P547">
            <v>100</v>
          </cell>
          <cell r="S547">
            <v>60</v>
          </cell>
          <cell r="T547" t="str">
            <v>Ноты-35</v>
          </cell>
        </row>
        <row r="548">
          <cell r="A548" t="str">
            <v>KZ87K0401A18</v>
          </cell>
          <cell r="B548" t="str">
            <v>479/n</v>
          </cell>
          <cell r="C548">
            <v>36887</v>
          </cell>
          <cell r="D548">
            <v>36895</v>
          </cell>
          <cell r="E548">
            <v>7</v>
          </cell>
          <cell r="F548">
            <v>99.87</v>
          </cell>
          <cell r="G548">
            <v>99.87</v>
          </cell>
          <cell r="H548">
            <v>6.7687994392708104</v>
          </cell>
          <cell r="I548">
            <v>900000000</v>
          </cell>
          <cell r="J548">
            <v>6655671</v>
          </cell>
          <cell r="K548">
            <v>664679459.89999998</v>
          </cell>
          <cell r="L548">
            <v>5735640</v>
          </cell>
          <cell r="M548">
            <v>572825369.20000005</v>
          </cell>
          <cell r="N548">
            <v>73.853273322222194</v>
          </cell>
          <cell r="O548">
            <v>9</v>
          </cell>
          <cell r="P548">
            <v>100</v>
          </cell>
          <cell r="S548">
            <v>60</v>
          </cell>
          <cell r="T548" t="str">
            <v>Ноты-07</v>
          </cell>
        </row>
        <row r="549">
          <cell r="A549" t="str">
            <v>KZ43L3003A16</v>
          </cell>
          <cell r="B549" t="str">
            <v>277/3</v>
          </cell>
          <cell r="C549">
            <v>36888</v>
          </cell>
          <cell r="D549">
            <v>36980</v>
          </cell>
          <cell r="E549">
            <v>92</v>
          </cell>
          <cell r="F549">
            <v>98.38</v>
          </cell>
          <cell r="G549">
            <v>98.38</v>
          </cell>
          <cell r="H549">
            <v>6.5867046147591202</v>
          </cell>
          <cell r="I549">
            <v>100000000</v>
          </cell>
          <cell r="J549">
            <v>5060738</v>
          </cell>
          <cell r="K549">
            <v>496824188.99000001</v>
          </cell>
          <cell r="L549">
            <v>811233</v>
          </cell>
          <cell r="M549">
            <v>79809102.540000007</v>
          </cell>
          <cell r="N549">
            <v>496.82418898999998</v>
          </cell>
          <cell r="O549">
            <v>7</v>
          </cell>
          <cell r="P549">
            <v>100</v>
          </cell>
          <cell r="S549">
            <v>50</v>
          </cell>
          <cell r="T549" t="str">
            <v>ГКО-3</v>
          </cell>
        </row>
        <row r="550">
          <cell r="A550" t="str">
            <v>KZ9BK1603A13</v>
          </cell>
          <cell r="B550" t="str">
            <v>480/n</v>
          </cell>
          <cell r="C550">
            <v>36888</v>
          </cell>
          <cell r="D550">
            <v>36966</v>
          </cell>
          <cell r="E550">
            <v>77</v>
          </cell>
          <cell r="F550">
            <v>98.4</v>
          </cell>
          <cell r="G550">
            <v>98.4</v>
          </cell>
          <cell r="H550">
            <v>7.6866223207686399</v>
          </cell>
          <cell r="I550">
            <v>900000000</v>
          </cell>
          <cell r="J550">
            <v>1206334</v>
          </cell>
          <cell r="K550">
            <v>118631141.2</v>
          </cell>
          <cell r="L550">
            <v>1096334</v>
          </cell>
          <cell r="M550">
            <v>107879265.59999999</v>
          </cell>
          <cell r="N550">
            <v>13.181237911111101</v>
          </cell>
          <cell r="O550">
            <v>7</v>
          </cell>
          <cell r="P550">
            <v>100</v>
          </cell>
          <cell r="S550">
            <v>60</v>
          </cell>
          <cell r="T550" t="str">
            <v>Ноты-77</v>
          </cell>
        </row>
        <row r="551">
          <cell r="A551" t="str">
            <v>KZ87K0501A17</v>
          </cell>
          <cell r="B551" t="str">
            <v>481/n</v>
          </cell>
          <cell r="C551">
            <v>36889</v>
          </cell>
          <cell r="D551">
            <v>36896</v>
          </cell>
          <cell r="E551">
            <v>7</v>
          </cell>
          <cell r="F551">
            <v>99.87</v>
          </cell>
          <cell r="G551">
            <v>99.87</v>
          </cell>
          <cell r="H551">
            <v>6.7687994392708104</v>
          </cell>
          <cell r="I551">
            <v>900000000</v>
          </cell>
          <cell r="J551">
            <v>34755836</v>
          </cell>
          <cell r="K551">
            <v>3471059341.3200002</v>
          </cell>
          <cell r="L551">
            <v>34655836</v>
          </cell>
          <cell r="M551">
            <v>3461078341.3200002</v>
          </cell>
          <cell r="N551">
            <v>385.67326014666702</v>
          </cell>
          <cell r="O551">
            <v>11</v>
          </cell>
          <cell r="P551">
            <v>100</v>
          </cell>
          <cell r="S551">
            <v>60</v>
          </cell>
          <cell r="T551" t="str">
            <v>Ноты-07</v>
          </cell>
        </row>
        <row r="552">
          <cell r="A552" t="str">
            <v>KZ95K0802A13</v>
          </cell>
          <cell r="B552" t="str">
            <v>482/n</v>
          </cell>
          <cell r="C552">
            <v>36894</v>
          </cell>
          <cell r="D552">
            <v>36930</v>
          </cell>
          <cell r="E552">
            <v>35</v>
          </cell>
          <cell r="F552">
            <v>99.3</v>
          </cell>
          <cell r="G552">
            <v>99.3</v>
          </cell>
          <cell r="H552">
            <v>7.33131923464253</v>
          </cell>
          <cell r="I552">
            <v>1000000000</v>
          </cell>
          <cell r="J552">
            <v>1107050</v>
          </cell>
          <cell r="K552">
            <v>109905065</v>
          </cell>
          <cell r="L552">
            <v>1007050</v>
          </cell>
          <cell r="M552">
            <v>100000065</v>
          </cell>
          <cell r="N552">
            <v>10.9905065</v>
          </cell>
          <cell r="O552">
            <v>2</v>
          </cell>
          <cell r="P552">
            <v>100</v>
          </cell>
          <cell r="S552">
            <v>60</v>
          </cell>
          <cell r="T552" t="str">
            <v>Ноты-35</v>
          </cell>
        </row>
        <row r="553">
          <cell r="A553" t="str">
            <v>KZ52L0301A35</v>
          </cell>
          <cell r="B553" t="str">
            <v>26/24</v>
          </cell>
          <cell r="C553">
            <v>36895</v>
          </cell>
          <cell r="D553">
            <v>37624</v>
          </cell>
          <cell r="E553">
            <v>729</v>
          </cell>
          <cell r="H553">
            <v>15.38</v>
          </cell>
          <cell r="I553">
            <v>400000000</v>
          </cell>
          <cell r="J553">
            <v>277500</v>
          </cell>
          <cell r="K553">
            <v>277500000</v>
          </cell>
          <cell r="L553">
            <v>161000</v>
          </cell>
          <cell r="M553">
            <v>161000000</v>
          </cell>
          <cell r="N553">
            <v>69.375</v>
          </cell>
          <cell r="O553">
            <v>8</v>
          </cell>
          <cell r="P553">
            <v>1000</v>
          </cell>
          <cell r="S553">
            <v>50</v>
          </cell>
          <cell r="T553" t="str">
            <v>ГКО-24</v>
          </cell>
        </row>
        <row r="554">
          <cell r="A554" t="str">
            <v>KZ9AK1603A14</v>
          </cell>
          <cell r="B554" t="str">
            <v>483/n</v>
          </cell>
          <cell r="C554">
            <v>36896</v>
          </cell>
          <cell r="D554">
            <v>36966</v>
          </cell>
          <cell r="E554">
            <v>70</v>
          </cell>
          <cell r="F554">
            <v>98.54</v>
          </cell>
          <cell r="G554">
            <v>98.54</v>
          </cell>
          <cell r="H554">
            <v>7.70448548812662</v>
          </cell>
          <cell r="I554">
            <v>1000000000</v>
          </cell>
          <cell r="J554">
            <v>19070657</v>
          </cell>
          <cell r="K554">
            <v>1879100236.5999999</v>
          </cell>
          <cell r="L554">
            <v>16460502</v>
          </cell>
          <cell r="M554">
            <v>1622017867.0799999</v>
          </cell>
          <cell r="N554">
            <v>187.91002366000001</v>
          </cell>
          <cell r="O554">
            <v>11</v>
          </cell>
          <cell r="P554">
            <v>100</v>
          </cell>
          <cell r="S554">
            <v>60</v>
          </cell>
          <cell r="T554" t="str">
            <v>Ноты-70</v>
          </cell>
        </row>
        <row r="555">
          <cell r="A555" t="str">
            <v>KZ53L0801A47</v>
          </cell>
          <cell r="B555" t="str">
            <v>19/36</v>
          </cell>
          <cell r="C555">
            <v>36899</v>
          </cell>
          <cell r="D555">
            <v>37994</v>
          </cell>
          <cell r="E555">
            <v>1095</v>
          </cell>
          <cell r="I555">
            <v>500000000</v>
          </cell>
          <cell r="P555">
            <v>1000</v>
          </cell>
          <cell r="S555">
            <v>50</v>
          </cell>
          <cell r="T555" t="str">
            <v>ГКО-36</v>
          </cell>
        </row>
        <row r="556">
          <cell r="A556" t="str">
            <v>KZ9AK2003A18</v>
          </cell>
          <cell r="B556" t="str">
            <v>484/n</v>
          </cell>
          <cell r="C556">
            <v>36899</v>
          </cell>
          <cell r="D556">
            <v>36970</v>
          </cell>
          <cell r="E556">
            <v>70</v>
          </cell>
          <cell r="F556">
            <v>98.53</v>
          </cell>
          <cell r="G556">
            <v>98.53</v>
          </cell>
          <cell r="H556">
            <v>7.75804323556277</v>
          </cell>
          <cell r="I556">
            <v>900000000</v>
          </cell>
          <cell r="J556">
            <v>3210000</v>
          </cell>
          <cell r="K556">
            <v>314484000</v>
          </cell>
          <cell r="L556">
            <v>1200000</v>
          </cell>
          <cell r="M556">
            <v>118236000</v>
          </cell>
          <cell r="N556">
            <v>34.942666666666703</v>
          </cell>
          <cell r="O556">
            <v>4</v>
          </cell>
          <cell r="P556">
            <v>100</v>
          </cell>
          <cell r="S556">
            <v>60</v>
          </cell>
          <cell r="T556" t="str">
            <v>Ноты-70</v>
          </cell>
        </row>
        <row r="557">
          <cell r="A557" t="str">
            <v>KZ52L0901A39</v>
          </cell>
          <cell r="B557" t="str">
            <v>27/24</v>
          </cell>
          <cell r="C557">
            <v>36900</v>
          </cell>
          <cell r="D557">
            <v>37630</v>
          </cell>
          <cell r="E557">
            <v>730</v>
          </cell>
          <cell r="H557">
            <v>15.38</v>
          </cell>
          <cell r="I557">
            <v>400000000</v>
          </cell>
          <cell r="J557">
            <v>298000</v>
          </cell>
          <cell r="K557">
            <v>298000000</v>
          </cell>
          <cell r="L557">
            <v>200000</v>
          </cell>
          <cell r="M557">
            <v>200000000</v>
          </cell>
          <cell r="N557">
            <v>74.5</v>
          </cell>
          <cell r="O557">
            <v>8</v>
          </cell>
          <cell r="P557">
            <v>1000</v>
          </cell>
          <cell r="S557">
            <v>50</v>
          </cell>
          <cell r="T557" t="str">
            <v>ГКО-24</v>
          </cell>
        </row>
        <row r="558">
          <cell r="A558" t="str">
            <v>KZ8SK0802A16</v>
          </cell>
          <cell r="B558" t="str">
            <v>485/n</v>
          </cell>
          <cell r="C558">
            <v>36901</v>
          </cell>
          <cell r="D558">
            <v>36930</v>
          </cell>
          <cell r="E558">
            <v>28</v>
          </cell>
          <cell r="F558">
            <v>99.45</v>
          </cell>
          <cell r="G558">
            <v>99.45</v>
          </cell>
          <cell r="H558">
            <v>7.1895424836600901</v>
          </cell>
          <cell r="I558">
            <v>900000000</v>
          </cell>
          <cell r="J558">
            <v>6887853</v>
          </cell>
          <cell r="K558">
            <v>684634668.83000004</v>
          </cell>
          <cell r="L558">
            <v>3415067</v>
          </cell>
          <cell r="M558">
            <v>339628413.14999998</v>
          </cell>
          <cell r="N558">
            <v>76.070518758888895</v>
          </cell>
          <cell r="O558">
            <v>10</v>
          </cell>
          <cell r="P558">
            <v>100</v>
          </cell>
          <cell r="S558">
            <v>60</v>
          </cell>
          <cell r="T558" t="str">
            <v>Ноты-28</v>
          </cell>
        </row>
        <row r="559">
          <cell r="A559" t="str">
            <v>KZ4CL1101A21</v>
          </cell>
          <cell r="B559" t="str">
            <v>71/12</v>
          </cell>
          <cell r="C559">
            <v>36902</v>
          </cell>
          <cell r="D559">
            <v>37267</v>
          </cell>
          <cell r="E559">
            <v>365</v>
          </cell>
          <cell r="F559">
            <v>91.24</v>
          </cell>
          <cell r="G559">
            <v>91.24</v>
          </cell>
          <cell r="H559">
            <v>9.6010521701008393</v>
          </cell>
          <cell r="I559">
            <v>300000000</v>
          </cell>
          <cell r="J559">
            <v>5035000</v>
          </cell>
          <cell r="K559">
            <v>443383800</v>
          </cell>
          <cell r="L559">
            <v>1800000</v>
          </cell>
          <cell r="M559">
            <v>164232000</v>
          </cell>
          <cell r="N559">
            <v>147.7946</v>
          </cell>
          <cell r="O559">
            <v>9</v>
          </cell>
          <cell r="P559">
            <v>100</v>
          </cell>
          <cell r="S559">
            <v>50</v>
          </cell>
          <cell r="T559" t="str">
            <v>ГКО-12</v>
          </cell>
        </row>
        <row r="560">
          <cell r="A560" t="str">
            <v>KZ9CK0604A13</v>
          </cell>
          <cell r="B560" t="str">
            <v>486/n</v>
          </cell>
          <cell r="C560">
            <v>36903</v>
          </cell>
          <cell r="D560">
            <v>36987</v>
          </cell>
          <cell r="E560">
            <v>84</v>
          </cell>
          <cell r="F560">
            <v>98.22</v>
          </cell>
          <cell r="G560">
            <v>98.22</v>
          </cell>
          <cell r="H560">
            <v>7.8531188488427404</v>
          </cell>
          <cell r="I560">
            <v>900000000</v>
          </cell>
          <cell r="J560">
            <v>2754478</v>
          </cell>
          <cell r="K560">
            <v>270381935.23000002</v>
          </cell>
          <cell r="L560">
            <v>1436148</v>
          </cell>
          <cell r="M560">
            <v>141058456.56</v>
          </cell>
          <cell r="N560">
            <v>30.042437247777801</v>
          </cell>
          <cell r="O560">
            <v>5</v>
          </cell>
          <cell r="P560">
            <v>100</v>
          </cell>
          <cell r="S560">
            <v>60</v>
          </cell>
          <cell r="T560" t="str">
            <v>Ноты-84</v>
          </cell>
        </row>
        <row r="561">
          <cell r="A561" t="str">
            <v>KZ46L1907A14</v>
          </cell>
          <cell r="B561" t="str">
            <v>163/6</v>
          </cell>
          <cell r="C561">
            <v>36906</v>
          </cell>
          <cell r="D561">
            <v>37091</v>
          </cell>
          <cell r="E561">
            <v>185</v>
          </cell>
          <cell r="I561">
            <v>200000000</v>
          </cell>
          <cell r="P561">
            <v>100</v>
          </cell>
          <cell r="S561">
            <v>50</v>
          </cell>
          <cell r="T561" t="str">
            <v>ГКО-6</v>
          </cell>
        </row>
        <row r="562">
          <cell r="A562" t="str">
            <v>KZ98K1303A12</v>
          </cell>
          <cell r="B562" t="str">
            <v>487/n</v>
          </cell>
          <cell r="C562">
            <v>36906</v>
          </cell>
          <cell r="D562">
            <v>36963</v>
          </cell>
          <cell r="E562">
            <v>56</v>
          </cell>
          <cell r="F562">
            <v>98.83</v>
          </cell>
          <cell r="G562">
            <v>98.83</v>
          </cell>
          <cell r="H562">
            <v>7.6950318729130904</v>
          </cell>
          <cell r="I562">
            <v>1000000000</v>
          </cell>
          <cell r="J562">
            <v>1609430</v>
          </cell>
          <cell r="K562">
            <v>156868966.99000001</v>
          </cell>
          <cell r="L562">
            <v>209430</v>
          </cell>
          <cell r="M562">
            <v>20697966.899999999</v>
          </cell>
          <cell r="N562">
            <v>15.686896699</v>
          </cell>
          <cell r="O562">
            <v>6</v>
          </cell>
          <cell r="P562">
            <v>100</v>
          </cell>
          <cell r="S562">
            <v>60</v>
          </cell>
          <cell r="T562" t="str">
            <v>Ноты-56</v>
          </cell>
        </row>
        <row r="563">
          <cell r="A563" t="str">
            <v>KZ52L1601A30</v>
          </cell>
          <cell r="B563" t="str">
            <v>28/24</v>
          </cell>
          <cell r="C563">
            <v>36907</v>
          </cell>
          <cell r="D563">
            <v>37637</v>
          </cell>
          <cell r="E563">
            <v>730</v>
          </cell>
          <cell r="H563">
            <v>15.38</v>
          </cell>
          <cell r="I563">
            <v>400000000</v>
          </cell>
          <cell r="J563">
            <v>153700</v>
          </cell>
          <cell r="K563">
            <v>153700000</v>
          </cell>
          <cell r="L563">
            <v>82700</v>
          </cell>
          <cell r="M563">
            <v>82700000</v>
          </cell>
          <cell r="N563">
            <v>38.424999999999997</v>
          </cell>
          <cell r="O563">
            <v>8</v>
          </cell>
          <cell r="P563">
            <v>1000</v>
          </cell>
          <cell r="S563">
            <v>50</v>
          </cell>
          <cell r="T563" t="str">
            <v>ГКО-24</v>
          </cell>
        </row>
        <row r="564">
          <cell r="A564" t="str">
            <v>KZ9CK1204A15</v>
          </cell>
          <cell r="B564" t="str">
            <v>488/n</v>
          </cell>
          <cell r="C564">
            <v>36908</v>
          </cell>
          <cell r="D564">
            <v>36993</v>
          </cell>
          <cell r="E564">
            <v>84</v>
          </cell>
          <cell r="F564">
            <v>98.22</v>
          </cell>
          <cell r="G564">
            <v>98.22</v>
          </cell>
          <cell r="H564">
            <v>7.8531188488427404</v>
          </cell>
          <cell r="I564">
            <v>1000000000</v>
          </cell>
          <cell r="J564">
            <v>5981580</v>
          </cell>
          <cell r="K564">
            <v>587395662.39999998</v>
          </cell>
          <cell r="L564">
            <v>5421580</v>
          </cell>
          <cell r="M564">
            <v>532507587.60000002</v>
          </cell>
          <cell r="N564">
            <v>58.739566240000002</v>
          </cell>
          <cell r="O564">
            <v>8</v>
          </cell>
          <cell r="P564">
            <v>100</v>
          </cell>
          <cell r="S564">
            <v>60</v>
          </cell>
          <cell r="T564" t="str">
            <v>Ноты-84</v>
          </cell>
        </row>
        <row r="565">
          <cell r="A565" t="str">
            <v>KZ53L1601A47</v>
          </cell>
          <cell r="B565" t="str">
            <v>20/36</v>
          </cell>
          <cell r="C565">
            <v>36909</v>
          </cell>
          <cell r="D565">
            <v>38002</v>
          </cell>
          <cell r="E565">
            <v>1093</v>
          </cell>
          <cell r="H565">
            <v>17.100000000000001</v>
          </cell>
          <cell r="I565">
            <v>500000000</v>
          </cell>
          <cell r="J565">
            <v>372409</v>
          </cell>
          <cell r="K565">
            <v>372409000</v>
          </cell>
          <cell r="L565">
            <v>225409</v>
          </cell>
          <cell r="M565">
            <v>225409000</v>
          </cell>
          <cell r="N565">
            <v>74.481800000000007</v>
          </cell>
          <cell r="O565">
            <v>8</v>
          </cell>
          <cell r="P565">
            <v>1000</v>
          </cell>
          <cell r="S565">
            <v>50</v>
          </cell>
          <cell r="T565" t="str">
            <v>ГКО-36</v>
          </cell>
        </row>
        <row r="566">
          <cell r="A566" t="str">
            <v>KZ8LK0902A12</v>
          </cell>
          <cell r="B566" t="str">
            <v>489/n</v>
          </cell>
          <cell r="C566">
            <v>36910</v>
          </cell>
          <cell r="D566">
            <v>36931</v>
          </cell>
          <cell r="E566">
            <v>21</v>
          </cell>
          <cell r="F566">
            <v>99.59</v>
          </cell>
          <cell r="G566">
            <v>99.59</v>
          </cell>
          <cell r="H566">
            <v>7.13592395488162</v>
          </cell>
          <cell r="I566">
            <v>1000000000</v>
          </cell>
          <cell r="J566">
            <v>2294310</v>
          </cell>
          <cell r="K566">
            <v>228445155.97999999</v>
          </cell>
          <cell r="L566">
            <v>2134310</v>
          </cell>
          <cell r="M566">
            <v>212555932.90000001</v>
          </cell>
          <cell r="N566">
            <v>22.844515598000001</v>
          </cell>
          <cell r="O566">
            <v>8</v>
          </cell>
          <cell r="P566">
            <v>100</v>
          </cell>
          <cell r="S566">
            <v>60</v>
          </cell>
          <cell r="T566" t="str">
            <v>Ноты-70</v>
          </cell>
        </row>
        <row r="567">
          <cell r="A567" t="str">
            <v>KZ43L2604A11</v>
          </cell>
          <cell r="B567" t="str">
            <v>278/3</v>
          </cell>
          <cell r="C567">
            <v>36913</v>
          </cell>
          <cell r="D567">
            <v>37007</v>
          </cell>
          <cell r="E567">
            <v>94</v>
          </cell>
          <cell r="F567">
            <v>98.39</v>
          </cell>
          <cell r="G567">
            <v>98.38</v>
          </cell>
          <cell r="H567">
            <v>6.5453806281126097</v>
          </cell>
          <cell r="I567">
            <v>100000000</v>
          </cell>
          <cell r="J567">
            <v>6242250</v>
          </cell>
          <cell r="K567">
            <v>611924250</v>
          </cell>
          <cell r="L567">
            <v>908182</v>
          </cell>
          <cell r="M567">
            <v>89355026.980000004</v>
          </cell>
          <cell r="N567">
            <v>611.92425000000003</v>
          </cell>
          <cell r="O567">
            <v>8</v>
          </cell>
          <cell r="P567">
            <v>100</v>
          </cell>
          <cell r="S567">
            <v>50</v>
          </cell>
          <cell r="T567" t="str">
            <v>ГКО-3</v>
          </cell>
        </row>
        <row r="568">
          <cell r="A568" t="str">
            <v>KZ52L2301A31</v>
          </cell>
          <cell r="B568" t="str">
            <v>29/24</v>
          </cell>
          <cell r="C568">
            <v>36914</v>
          </cell>
          <cell r="D568">
            <v>37644</v>
          </cell>
          <cell r="E568">
            <v>730</v>
          </cell>
          <cell r="H568">
            <v>15.38</v>
          </cell>
          <cell r="I568">
            <v>400000000</v>
          </cell>
          <cell r="J568">
            <v>221000</v>
          </cell>
          <cell r="K568">
            <v>221000000</v>
          </cell>
          <cell r="L568">
            <v>185000</v>
          </cell>
          <cell r="M568">
            <v>185000000</v>
          </cell>
          <cell r="N568">
            <v>55.25</v>
          </cell>
          <cell r="O568">
            <v>6</v>
          </cell>
          <cell r="P568">
            <v>1000</v>
          </cell>
          <cell r="S568">
            <v>50</v>
          </cell>
          <cell r="T568" t="str">
            <v>ГКО-24</v>
          </cell>
        </row>
        <row r="569">
          <cell r="A569" t="str">
            <v>KZ98K2103A12</v>
          </cell>
          <cell r="B569" t="str">
            <v>490/n</v>
          </cell>
          <cell r="C569">
            <v>36914</v>
          </cell>
          <cell r="D569">
            <v>36971</v>
          </cell>
          <cell r="E569">
            <v>56</v>
          </cell>
          <cell r="F569">
            <v>98.83</v>
          </cell>
          <cell r="G569">
            <v>98.83</v>
          </cell>
          <cell r="H569">
            <v>7.6950318729130904</v>
          </cell>
          <cell r="I569">
            <v>500000000</v>
          </cell>
          <cell r="J569">
            <v>2901744</v>
          </cell>
          <cell r="K569">
            <v>286518207.51999998</v>
          </cell>
          <cell r="L569">
            <v>2581620</v>
          </cell>
          <cell r="M569">
            <v>255141504.59999999</v>
          </cell>
          <cell r="N569">
            <v>57.303641503999998</v>
          </cell>
          <cell r="O569">
            <v>9</v>
          </cell>
          <cell r="P569">
            <v>100</v>
          </cell>
          <cell r="S569">
            <v>60</v>
          </cell>
          <cell r="T569" t="str">
            <v>Ноты-56</v>
          </cell>
        </row>
        <row r="570">
          <cell r="A570" t="str">
            <v>KZ9AK0504A16</v>
          </cell>
          <cell r="B570" t="str">
            <v>491/n</v>
          </cell>
          <cell r="C570">
            <v>36915</v>
          </cell>
          <cell r="D570">
            <v>36986</v>
          </cell>
          <cell r="E570">
            <v>70</v>
          </cell>
          <cell r="I570">
            <v>500000000</v>
          </cell>
          <cell r="P570">
            <v>100</v>
          </cell>
          <cell r="S570">
            <v>60</v>
          </cell>
          <cell r="T570" t="str">
            <v>Ноты-70</v>
          </cell>
        </row>
        <row r="571">
          <cell r="A571" t="str">
            <v>KZ53L2301A48</v>
          </cell>
          <cell r="B571" t="str">
            <v>21/36</v>
          </cell>
          <cell r="C571">
            <v>36916</v>
          </cell>
          <cell r="D571">
            <v>38009</v>
          </cell>
          <cell r="E571">
            <v>1093</v>
          </cell>
          <cell r="H571">
            <v>17.100000000000001</v>
          </cell>
          <cell r="I571">
            <v>500000000</v>
          </cell>
          <cell r="J571">
            <v>251144</v>
          </cell>
          <cell r="K571">
            <v>251144000</v>
          </cell>
          <cell r="L571">
            <v>103144</v>
          </cell>
          <cell r="M571">
            <v>103144000</v>
          </cell>
          <cell r="N571">
            <v>50.2288</v>
          </cell>
          <cell r="O571">
            <v>10</v>
          </cell>
          <cell r="P571">
            <v>1000</v>
          </cell>
          <cell r="S571">
            <v>50</v>
          </cell>
          <cell r="T571" t="str">
            <v>ГКО-36</v>
          </cell>
        </row>
        <row r="572">
          <cell r="A572" t="str">
            <v>KZ8SK2302A17</v>
          </cell>
          <cell r="B572" t="str">
            <v>492/n</v>
          </cell>
          <cell r="C572">
            <v>36917</v>
          </cell>
          <cell r="D572">
            <v>36945</v>
          </cell>
          <cell r="E572">
            <v>28</v>
          </cell>
          <cell r="F572">
            <v>99.45</v>
          </cell>
          <cell r="G572">
            <v>99.45</v>
          </cell>
          <cell r="H572">
            <v>7.1895424836600901</v>
          </cell>
          <cell r="I572">
            <v>500000000</v>
          </cell>
          <cell r="J572">
            <v>5847009</v>
          </cell>
          <cell r="K572">
            <v>581433439.28999996</v>
          </cell>
          <cell r="L572">
            <v>5726946</v>
          </cell>
          <cell r="M572">
            <v>569544779.70000005</v>
          </cell>
          <cell r="N572">
            <v>116.28668785799999</v>
          </cell>
          <cell r="O572">
            <v>12</v>
          </cell>
          <cell r="P572">
            <v>100</v>
          </cell>
          <cell r="S572">
            <v>60</v>
          </cell>
          <cell r="T572" t="str">
            <v>Ноты-28</v>
          </cell>
        </row>
        <row r="573">
          <cell r="A573" t="str">
            <v>KZ52L3001A32</v>
          </cell>
          <cell r="B573" t="str">
            <v>30/24</v>
          </cell>
          <cell r="C573">
            <v>36920</v>
          </cell>
          <cell r="D573">
            <v>37651</v>
          </cell>
          <cell r="E573">
            <v>731</v>
          </cell>
          <cell r="H573">
            <v>15.38</v>
          </cell>
          <cell r="I573">
            <v>300000000</v>
          </cell>
          <cell r="J573">
            <v>532000</v>
          </cell>
          <cell r="K573">
            <v>532000000</v>
          </cell>
          <cell r="L573">
            <v>200000</v>
          </cell>
          <cell r="M573">
            <v>200000000</v>
          </cell>
          <cell r="N573">
            <v>177.333333333333</v>
          </cell>
          <cell r="O573">
            <v>12</v>
          </cell>
          <cell r="P573">
            <v>1000</v>
          </cell>
          <cell r="S573">
            <v>50</v>
          </cell>
          <cell r="T573" t="str">
            <v>ГКО-24</v>
          </cell>
        </row>
        <row r="574">
          <cell r="A574" t="str">
            <v>KZ53L2901A42</v>
          </cell>
          <cell r="B574" t="str">
            <v>22/36</v>
          </cell>
          <cell r="C574">
            <v>36921</v>
          </cell>
          <cell r="D574">
            <v>38015</v>
          </cell>
          <cell r="E574">
            <v>1094</v>
          </cell>
          <cell r="H574">
            <v>16.850000000000001</v>
          </cell>
          <cell r="I574">
            <v>400000000</v>
          </cell>
          <cell r="J574">
            <v>1605140</v>
          </cell>
          <cell r="K574">
            <v>1605140000</v>
          </cell>
          <cell r="L574">
            <v>523140</v>
          </cell>
          <cell r="M574">
            <v>523140000</v>
          </cell>
          <cell r="N574">
            <v>401.28500000000003</v>
          </cell>
          <cell r="O574">
            <v>9</v>
          </cell>
          <cell r="P574">
            <v>1000</v>
          </cell>
          <cell r="S574">
            <v>50</v>
          </cell>
          <cell r="T574" t="str">
            <v>ГКО-36</v>
          </cell>
        </row>
        <row r="575">
          <cell r="A575" t="str">
            <v>KZ98K2903A14</v>
          </cell>
          <cell r="B575" t="str">
            <v>493/n</v>
          </cell>
          <cell r="C575">
            <v>36922</v>
          </cell>
          <cell r="D575">
            <v>36979</v>
          </cell>
          <cell r="E575">
            <v>56</v>
          </cell>
          <cell r="F575">
            <v>98.83</v>
          </cell>
          <cell r="G575">
            <v>98.83</v>
          </cell>
          <cell r="H575">
            <v>7.6950318729130904</v>
          </cell>
          <cell r="I575">
            <v>500000000</v>
          </cell>
          <cell r="J575">
            <v>13663669</v>
          </cell>
          <cell r="K575">
            <v>1350199286.27</v>
          </cell>
          <cell r="L575">
            <v>11942309</v>
          </cell>
          <cell r="M575">
            <v>1180258398.47</v>
          </cell>
          <cell r="N575">
            <v>270.03985725400003</v>
          </cell>
          <cell r="O575">
            <v>11</v>
          </cell>
          <cell r="P575">
            <v>100</v>
          </cell>
          <cell r="S575">
            <v>60</v>
          </cell>
          <cell r="T575" t="str">
            <v>Ноты-56</v>
          </cell>
        </row>
        <row r="576">
          <cell r="A576" t="str">
            <v>KZ52L3101A31</v>
          </cell>
          <cell r="B576" t="str">
            <v>31/24</v>
          </cell>
          <cell r="C576">
            <v>36923</v>
          </cell>
          <cell r="D576">
            <v>37652</v>
          </cell>
          <cell r="E576">
            <v>729</v>
          </cell>
          <cell r="H576">
            <v>15.35</v>
          </cell>
          <cell r="I576">
            <v>200000000</v>
          </cell>
          <cell r="J576">
            <v>1241000</v>
          </cell>
          <cell r="K576">
            <v>1241000000</v>
          </cell>
          <cell r="L576">
            <v>200000</v>
          </cell>
          <cell r="M576">
            <v>200000000</v>
          </cell>
          <cell r="N576">
            <v>620.5</v>
          </cell>
          <cell r="O576">
            <v>12</v>
          </cell>
          <cell r="P576">
            <v>1000</v>
          </cell>
          <cell r="S576">
            <v>50</v>
          </cell>
          <cell r="T576" t="str">
            <v>ГКО-24</v>
          </cell>
        </row>
        <row r="577">
          <cell r="A577" t="str">
            <v>KZ96K1603A11</v>
          </cell>
          <cell r="B577" t="str">
            <v>494/n</v>
          </cell>
          <cell r="C577">
            <v>36924</v>
          </cell>
          <cell r="D577">
            <v>36966</v>
          </cell>
          <cell r="E577">
            <v>42</v>
          </cell>
          <cell r="F577">
            <v>99.2</v>
          </cell>
          <cell r="G577">
            <v>99.2</v>
          </cell>
          <cell r="H577">
            <v>6.9892473118279304</v>
          </cell>
          <cell r="I577">
            <v>500000000</v>
          </cell>
          <cell r="J577">
            <v>56877305</v>
          </cell>
          <cell r="K577">
            <v>5640666605.9399996</v>
          </cell>
          <cell r="L577">
            <v>33981260</v>
          </cell>
          <cell r="M577">
            <v>3370940992</v>
          </cell>
          <cell r="N577">
            <v>1128.1333211880001</v>
          </cell>
          <cell r="O577">
            <v>12</v>
          </cell>
          <cell r="P577">
            <v>100</v>
          </cell>
          <cell r="S577">
            <v>60</v>
          </cell>
          <cell r="T577" t="str">
            <v>Ноты-42</v>
          </cell>
        </row>
        <row r="578">
          <cell r="A578" t="str">
            <v>KZ53L0502A49</v>
          </cell>
          <cell r="B578" t="str">
            <v>23/36</v>
          </cell>
          <cell r="C578">
            <v>36927</v>
          </cell>
          <cell r="D578">
            <v>38022</v>
          </cell>
          <cell r="E578">
            <v>1095</v>
          </cell>
          <cell r="H578">
            <v>16.850000000000001</v>
          </cell>
          <cell r="I578">
            <v>300000000</v>
          </cell>
          <cell r="J578">
            <v>1118500</v>
          </cell>
          <cell r="K578">
            <v>1118500000</v>
          </cell>
          <cell r="L578">
            <v>300000</v>
          </cell>
          <cell r="M578">
            <v>300000000</v>
          </cell>
          <cell r="N578">
            <v>372.83333333333297</v>
          </cell>
          <cell r="O578">
            <v>9</v>
          </cell>
          <cell r="P578">
            <v>1000</v>
          </cell>
          <cell r="S578">
            <v>50</v>
          </cell>
          <cell r="T578" t="str">
            <v>ГКО-36</v>
          </cell>
        </row>
        <row r="579">
          <cell r="A579" t="str">
            <v>KZ52L0602A31</v>
          </cell>
          <cell r="B579" t="str">
            <v>32/24</v>
          </cell>
          <cell r="C579">
            <v>36928</v>
          </cell>
          <cell r="D579">
            <v>37658</v>
          </cell>
          <cell r="E579">
            <v>730</v>
          </cell>
          <cell r="H579">
            <v>14.99</v>
          </cell>
          <cell r="I579">
            <v>300000000</v>
          </cell>
          <cell r="J579">
            <v>1416000</v>
          </cell>
          <cell r="K579">
            <v>1416000000</v>
          </cell>
          <cell r="L579">
            <v>340000</v>
          </cell>
          <cell r="M579">
            <v>340000000</v>
          </cell>
          <cell r="N579">
            <v>472</v>
          </cell>
          <cell r="O579">
            <v>12</v>
          </cell>
          <cell r="P579">
            <v>1000</v>
          </cell>
          <cell r="S579">
            <v>50</v>
          </cell>
          <cell r="T579" t="str">
            <v>ГКО-24</v>
          </cell>
        </row>
        <row r="580">
          <cell r="A580" t="str">
            <v>KZ98K0504A11</v>
          </cell>
          <cell r="B580" t="str">
            <v>495/n</v>
          </cell>
          <cell r="C580">
            <v>36929</v>
          </cell>
          <cell r="D580">
            <v>36986</v>
          </cell>
          <cell r="E580">
            <v>56</v>
          </cell>
          <cell r="F580">
            <v>98.91</v>
          </cell>
          <cell r="G580">
            <v>98.91</v>
          </cell>
          <cell r="H580">
            <v>7.1630775452431701</v>
          </cell>
          <cell r="I580">
            <v>500000000</v>
          </cell>
          <cell r="J580">
            <v>28927255</v>
          </cell>
          <cell r="K580">
            <v>2860057096.4499998</v>
          </cell>
          <cell r="L580">
            <v>18168060</v>
          </cell>
          <cell r="M580">
            <v>1797002814.5999999</v>
          </cell>
          <cell r="N580">
            <v>572.01141929000005</v>
          </cell>
          <cell r="O580">
            <v>11</v>
          </cell>
          <cell r="P580">
            <v>100</v>
          </cell>
          <cell r="S580">
            <v>60</v>
          </cell>
          <cell r="T580" t="str">
            <v>Ноты-56</v>
          </cell>
        </row>
        <row r="581">
          <cell r="A581" t="str">
            <v>KZ53L0602A48</v>
          </cell>
          <cell r="B581" t="str">
            <v>24/36</v>
          </cell>
          <cell r="C581">
            <v>36930</v>
          </cell>
          <cell r="D581">
            <v>38023</v>
          </cell>
          <cell r="E581">
            <v>1093</v>
          </cell>
          <cell r="H581">
            <v>16.3</v>
          </cell>
          <cell r="I581">
            <v>400000000</v>
          </cell>
          <cell r="J581">
            <v>5570500</v>
          </cell>
          <cell r="K581">
            <v>5570500000</v>
          </cell>
          <cell r="L581">
            <v>400000</v>
          </cell>
          <cell r="M581">
            <v>400000000</v>
          </cell>
          <cell r="N581">
            <v>1392.625</v>
          </cell>
          <cell r="O581">
            <v>9</v>
          </cell>
          <cell r="P581">
            <v>1000</v>
          </cell>
          <cell r="S581">
            <v>50</v>
          </cell>
          <cell r="T581" t="str">
            <v>ГКО-36</v>
          </cell>
        </row>
        <row r="582">
          <cell r="A582" t="str">
            <v>KZ8SK0903A14</v>
          </cell>
          <cell r="B582" t="str">
            <v>496/n</v>
          </cell>
          <cell r="C582">
            <v>36930</v>
          </cell>
          <cell r="D582">
            <v>36959</v>
          </cell>
          <cell r="E582">
            <v>28</v>
          </cell>
          <cell r="F582">
            <v>99.49</v>
          </cell>
          <cell r="G582">
            <v>99.49</v>
          </cell>
          <cell r="H582">
            <v>6.6639863302845201</v>
          </cell>
          <cell r="I582">
            <v>500000000</v>
          </cell>
          <cell r="J582">
            <v>33050037</v>
          </cell>
          <cell r="K582">
            <v>3287427243.0100002</v>
          </cell>
          <cell r="L582">
            <v>25635037</v>
          </cell>
          <cell r="M582">
            <v>2550429831.1300001</v>
          </cell>
          <cell r="N582">
            <v>657.48544860200002</v>
          </cell>
          <cell r="O582">
            <v>12</v>
          </cell>
          <cell r="P582">
            <v>100</v>
          </cell>
          <cell r="S582">
            <v>60</v>
          </cell>
          <cell r="T582" t="str">
            <v>Ноты-28</v>
          </cell>
        </row>
        <row r="583">
          <cell r="A583" t="str">
            <v>KZ96K2303A12</v>
          </cell>
          <cell r="B583" t="str">
            <v>497/n</v>
          </cell>
          <cell r="C583">
            <v>36931</v>
          </cell>
          <cell r="D583">
            <v>36973</v>
          </cell>
          <cell r="E583">
            <v>42</v>
          </cell>
          <cell r="F583">
            <v>99.23</v>
          </cell>
          <cell r="G583">
            <v>99.23</v>
          </cell>
          <cell r="H583">
            <v>6.7251167321710099</v>
          </cell>
          <cell r="I583">
            <v>500000000</v>
          </cell>
          <cell r="J583">
            <v>26571911</v>
          </cell>
          <cell r="K583">
            <v>2606470237.0599999</v>
          </cell>
          <cell r="L583">
            <v>15510492</v>
          </cell>
          <cell r="M583">
            <v>1539106121.1600001</v>
          </cell>
          <cell r="N583">
            <v>521.29404741200005</v>
          </cell>
          <cell r="O583">
            <v>12</v>
          </cell>
          <cell r="P583">
            <v>100</v>
          </cell>
          <cell r="S583">
            <v>60</v>
          </cell>
          <cell r="T583" t="str">
            <v>Ноты-42</v>
          </cell>
        </row>
        <row r="584">
          <cell r="A584" t="str">
            <v>KZ53L1202A40</v>
          </cell>
          <cell r="B584" t="str">
            <v>25/36</v>
          </cell>
          <cell r="C584">
            <v>36934</v>
          </cell>
          <cell r="D584">
            <v>38029</v>
          </cell>
          <cell r="E584">
            <v>1095</v>
          </cell>
          <cell r="H584">
            <v>16</v>
          </cell>
          <cell r="I584">
            <v>300000000</v>
          </cell>
          <cell r="J584">
            <v>4236000</v>
          </cell>
          <cell r="K584">
            <v>4236000000</v>
          </cell>
          <cell r="L584">
            <v>500000</v>
          </cell>
          <cell r="M584">
            <v>500000000</v>
          </cell>
          <cell r="N584">
            <v>1412</v>
          </cell>
          <cell r="O584">
            <v>10</v>
          </cell>
          <cell r="P584">
            <v>1000</v>
          </cell>
          <cell r="S584">
            <v>50</v>
          </cell>
          <cell r="T584" t="str">
            <v>ГКО-36</v>
          </cell>
        </row>
        <row r="585">
          <cell r="A585" t="str">
            <v>KZ9AK2404A13</v>
          </cell>
          <cell r="B585" t="str">
            <v>498/n</v>
          </cell>
          <cell r="C585">
            <v>36934</v>
          </cell>
          <cell r="D585">
            <v>37005</v>
          </cell>
          <cell r="E585">
            <v>70</v>
          </cell>
          <cell r="F585">
            <v>98.68</v>
          </cell>
          <cell r="G585">
            <v>98.68</v>
          </cell>
          <cell r="H585">
            <v>6.9558167815159804</v>
          </cell>
          <cell r="I585">
            <v>500000000</v>
          </cell>
          <cell r="J585">
            <v>11580482</v>
          </cell>
          <cell r="K585">
            <v>1141489627.4200001</v>
          </cell>
          <cell r="L585">
            <v>7905324</v>
          </cell>
          <cell r="M585">
            <v>780097372.32000005</v>
          </cell>
          <cell r="N585">
            <v>228.29792548399999</v>
          </cell>
          <cell r="O585">
            <v>7</v>
          </cell>
          <cell r="P585">
            <v>100</v>
          </cell>
          <cell r="S585">
            <v>60</v>
          </cell>
          <cell r="T585" t="str">
            <v>Ноты-70</v>
          </cell>
        </row>
        <row r="586">
          <cell r="A586" t="str">
            <v>KZ52L1302A32</v>
          </cell>
          <cell r="B586" t="str">
            <v>33/24</v>
          </cell>
          <cell r="C586">
            <v>36935</v>
          </cell>
          <cell r="D586">
            <v>37665</v>
          </cell>
          <cell r="E586">
            <v>730</v>
          </cell>
          <cell r="H586">
            <v>14.5</v>
          </cell>
          <cell r="I586">
            <v>300000000</v>
          </cell>
          <cell r="J586">
            <v>1701700</v>
          </cell>
          <cell r="K586">
            <v>1701700000</v>
          </cell>
          <cell r="L586">
            <v>450000</v>
          </cell>
          <cell r="M586">
            <v>450000000</v>
          </cell>
          <cell r="N586">
            <v>567.23333333333301</v>
          </cell>
          <cell r="O586">
            <v>12</v>
          </cell>
          <cell r="P586">
            <v>1000</v>
          </cell>
          <cell r="S586">
            <v>50</v>
          </cell>
          <cell r="T586" t="str">
            <v>ГКО-24</v>
          </cell>
        </row>
        <row r="587">
          <cell r="A587" t="str">
            <v>KZ98K1204A12</v>
          </cell>
          <cell r="B587" t="str">
            <v>499/n</v>
          </cell>
          <cell r="C587">
            <v>36936</v>
          </cell>
          <cell r="D587">
            <v>36993</v>
          </cell>
          <cell r="E587">
            <v>56</v>
          </cell>
          <cell r="F587">
            <v>98.96</v>
          </cell>
          <cell r="G587">
            <v>98.96</v>
          </cell>
          <cell r="H587">
            <v>6.8310428455942196</v>
          </cell>
          <cell r="I587">
            <v>500000000</v>
          </cell>
          <cell r="J587">
            <v>26735877</v>
          </cell>
          <cell r="K587">
            <v>2644506130.2800002</v>
          </cell>
          <cell r="L587">
            <v>11442784</v>
          </cell>
          <cell r="M587">
            <v>1132377904.6400001</v>
          </cell>
          <cell r="N587">
            <v>528.90122605600004</v>
          </cell>
          <cell r="O587">
            <v>12</v>
          </cell>
          <cell r="P587">
            <v>100</v>
          </cell>
          <cell r="S587">
            <v>60</v>
          </cell>
          <cell r="T587" t="str">
            <v>Ноты-56</v>
          </cell>
        </row>
        <row r="588">
          <cell r="A588" t="str">
            <v>KZ53L1302A49</v>
          </cell>
          <cell r="B588" t="str">
            <v>26/36</v>
          </cell>
          <cell r="C588">
            <v>36937</v>
          </cell>
          <cell r="D588">
            <v>38030</v>
          </cell>
          <cell r="E588">
            <v>1093</v>
          </cell>
          <cell r="H588">
            <v>15.7</v>
          </cell>
          <cell r="I588">
            <v>400000000</v>
          </cell>
          <cell r="J588">
            <v>877000</v>
          </cell>
          <cell r="K588">
            <v>877000000</v>
          </cell>
          <cell r="L588">
            <v>645000</v>
          </cell>
          <cell r="M588">
            <v>645000000</v>
          </cell>
          <cell r="N588">
            <v>219.25</v>
          </cell>
          <cell r="O588">
            <v>12</v>
          </cell>
          <cell r="P588">
            <v>1000</v>
          </cell>
          <cell r="S588">
            <v>50</v>
          </cell>
          <cell r="T588" t="str">
            <v>ГКО-36</v>
          </cell>
        </row>
        <row r="589">
          <cell r="A589" t="str">
            <v>KZ96K3003A13</v>
          </cell>
          <cell r="B589" t="str">
            <v>500/n</v>
          </cell>
          <cell r="C589">
            <v>36937</v>
          </cell>
          <cell r="D589">
            <v>36980</v>
          </cell>
          <cell r="E589">
            <v>42</v>
          </cell>
          <cell r="F589">
            <v>99.26</v>
          </cell>
          <cell r="G589">
            <v>99.26</v>
          </cell>
          <cell r="H589">
            <v>6.4611458123446397</v>
          </cell>
          <cell r="I589">
            <v>500000000</v>
          </cell>
          <cell r="J589">
            <v>25530044</v>
          </cell>
          <cell r="K589">
            <v>2533039084.5999999</v>
          </cell>
          <cell r="L589">
            <v>13138912</v>
          </cell>
          <cell r="M589">
            <v>1304168405.1199999</v>
          </cell>
          <cell r="N589">
            <v>506.60781692</v>
          </cell>
          <cell r="O589">
            <v>13</v>
          </cell>
          <cell r="P589">
            <v>100</v>
          </cell>
          <cell r="S589">
            <v>60</v>
          </cell>
          <cell r="T589" t="str">
            <v>Ноты-42</v>
          </cell>
        </row>
        <row r="590">
          <cell r="A590" t="str">
            <v>KZ46L1708A15</v>
          </cell>
          <cell r="B590" t="str">
            <v>164/6</v>
          </cell>
          <cell r="C590">
            <v>36938</v>
          </cell>
          <cell r="D590">
            <v>37120</v>
          </cell>
          <cell r="E590">
            <v>182</v>
          </cell>
          <cell r="F590">
            <v>96.29</v>
          </cell>
          <cell r="G590">
            <v>96.29</v>
          </cell>
          <cell r="H590">
            <v>7.7058884619378798</v>
          </cell>
          <cell r="I590">
            <v>100000000</v>
          </cell>
          <cell r="J590">
            <v>8750000</v>
          </cell>
          <cell r="K590">
            <v>840600859</v>
          </cell>
          <cell r="L590">
            <v>1009265</v>
          </cell>
          <cell r="M590">
            <v>97182126.849999994</v>
          </cell>
          <cell r="N590">
            <v>840.60085900000001</v>
          </cell>
          <cell r="O590">
            <v>7</v>
          </cell>
          <cell r="P590">
            <v>100</v>
          </cell>
          <cell r="S590">
            <v>50</v>
          </cell>
          <cell r="T590" t="str">
            <v>ГКО-6</v>
          </cell>
        </row>
        <row r="591">
          <cell r="A591" t="str">
            <v>KZ53L1902A43</v>
          </cell>
          <cell r="B591" t="str">
            <v>27/36</v>
          </cell>
          <cell r="C591">
            <v>36941</v>
          </cell>
          <cell r="D591">
            <v>38036</v>
          </cell>
          <cell r="E591">
            <v>1095</v>
          </cell>
          <cell r="H591">
            <v>15.5</v>
          </cell>
          <cell r="I591">
            <v>600000000</v>
          </cell>
          <cell r="J591">
            <v>956000</v>
          </cell>
          <cell r="K591">
            <v>956000000</v>
          </cell>
          <cell r="L591">
            <v>600000</v>
          </cell>
          <cell r="M591">
            <v>600000000</v>
          </cell>
          <cell r="N591">
            <v>159.333333333333</v>
          </cell>
          <cell r="O591">
            <v>7</v>
          </cell>
          <cell r="P591">
            <v>1000</v>
          </cell>
          <cell r="S591">
            <v>50</v>
          </cell>
          <cell r="T591" t="str">
            <v>ГКО-36</v>
          </cell>
        </row>
        <row r="592">
          <cell r="A592" t="str">
            <v>KZ43L2405A12</v>
          </cell>
          <cell r="B592" t="str">
            <v>279/3</v>
          </cell>
          <cell r="C592">
            <v>36942</v>
          </cell>
          <cell r="D592">
            <v>37035</v>
          </cell>
          <cell r="E592">
            <v>93</v>
          </cell>
          <cell r="F592">
            <v>98.43</v>
          </cell>
          <cell r="G592">
            <v>98.43</v>
          </cell>
          <cell r="H592">
            <v>6.3801686477699597</v>
          </cell>
          <cell r="I592">
            <v>100000000</v>
          </cell>
          <cell r="J592">
            <v>6222000</v>
          </cell>
          <cell r="K592">
            <v>611259600</v>
          </cell>
          <cell r="L592">
            <v>1015950</v>
          </cell>
          <cell r="M592">
            <v>99999958.5</v>
          </cell>
          <cell r="N592">
            <v>611.25959999999998</v>
          </cell>
          <cell r="O592">
            <v>9</v>
          </cell>
          <cell r="P592">
            <v>100</v>
          </cell>
          <cell r="S592">
            <v>50</v>
          </cell>
          <cell r="T592" t="str">
            <v>ГКО-3</v>
          </cell>
        </row>
        <row r="593">
          <cell r="A593" t="str">
            <v>KZ9AK0205A18</v>
          </cell>
          <cell r="B593" t="str">
            <v>501/n</v>
          </cell>
          <cell r="C593">
            <v>36942</v>
          </cell>
          <cell r="D593">
            <v>37013</v>
          </cell>
          <cell r="E593">
            <v>70</v>
          </cell>
          <cell r="F593">
            <v>98.71</v>
          </cell>
          <cell r="G593">
            <v>98.71</v>
          </cell>
          <cell r="H593">
            <v>6.7956640664573298</v>
          </cell>
          <cell r="I593">
            <v>500000000</v>
          </cell>
          <cell r="J593">
            <v>2731609</v>
          </cell>
          <cell r="K593">
            <v>268813144.33999997</v>
          </cell>
          <cell r="L593">
            <v>311454</v>
          </cell>
          <cell r="M593">
            <v>30743624.34</v>
          </cell>
          <cell r="N593">
            <v>53.762628868</v>
          </cell>
          <cell r="O593">
            <v>10</v>
          </cell>
          <cell r="P593">
            <v>100</v>
          </cell>
          <cell r="S593">
            <v>60</v>
          </cell>
          <cell r="T593" t="str">
            <v>Ноты-70</v>
          </cell>
        </row>
        <row r="594">
          <cell r="A594" t="str">
            <v>KZ52L2102A32</v>
          </cell>
          <cell r="B594" t="str">
            <v>34/24</v>
          </cell>
          <cell r="C594">
            <v>36944</v>
          </cell>
          <cell r="D594">
            <v>37673</v>
          </cell>
          <cell r="E594">
            <v>729</v>
          </cell>
          <cell r="H594">
            <v>14</v>
          </cell>
          <cell r="I594">
            <v>400000000</v>
          </cell>
          <cell r="J594">
            <v>1572899</v>
          </cell>
          <cell r="K594">
            <v>1572899000</v>
          </cell>
          <cell r="L594">
            <v>400000</v>
          </cell>
          <cell r="M594">
            <v>400000000</v>
          </cell>
          <cell r="N594">
            <v>393.22474999999997</v>
          </cell>
          <cell r="O594">
            <v>13</v>
          </cell>
          <cell r="P594">
            <v>1000</v>
          </cell>
          <cell r="S594">
            <v>50</v>
          </cell>
          <cell r="T594" t="str">
            <v>ГКО-24</v>
          </cell>
        </row>
        <row r="595">
          <cell r="A595" t="str">
            <v>KZ98K2004A12</v>
          </cell>
          <cell r="B595" t="str">
            <v>502/n</v>
          </cell>
          <cell r="C595">
            <v>36944</v>
          </cell>
          <cell r="D595">
            <v>37001</v>
          </cell>
          <cell r="E595">
            <v>56</v>
          </cell>
          <cell r="F595">
            <v>99.01</v>
          </cell>
          <cell r="G595">
            <v>99.01</v>
          </cell>
          <cell r="H595">
            <v>6.4993435006564697</v>
          </cell>
          <cell r="I595">
            <v>500000000</v>
          </cell>
          <cell r="J595">
            <v>5539856</v>
          </cell>
          <cell r="K595">
            <v>548074901.69000006</v>
          </cell>
          <cell r="L595">
            <v>4318499</v>
          </cell>
          <cell r="M595">
            <v>427574585.99000001</v>
          </cell>
          <cell r="N595">
            <v>109.614980338</v>
          </cell>
          <cell r="O595">
            <v>13</v>
          </cell>
          <cell r="P595">
            <v>100</v>
          </cell>
          <cell r="S595">
            <v>60</v>
          </cell>
          <cell r="T595" t="str">
            <v>Ноты-56</v>
          </cell>
        </row>
        <row r="596">
          <cell r="A596" t="str">
            <v>KZ53L2002A40</v>
          </cell>
          <cell r="B596" t="str">
            <v>28/36</v>
          </cell>
          <cell r="C596">
            <v>36945</v>
          </cell>
          <cell r="D596">
            <v>38037</v>
          </cell>
          <cell r="E596">
            <v>1092</v>
          </cell>
          <cell r="H596">
            <v>15</v>
          </cell>
          <cell r="I596">
            <v>600000000</v>
          </cell>
          <cell r="J596">
            <v>1248000</v>
          </cell>
          <cell r="K596">
            <v>1248000000</v>
          </cell>
          <cell r="L596">
            <v>600000</v>
          </cell>
          <cell r="M596">
            <v>600000000</v>
          </cell>
          <cell r="N596">
            <v>208</v>
          </cell>
          <cell r="O596">
            <v>12</v>
          </cell>
          <cell r="P596">
            <v>1000</v>
          </cell>
          <cell r="S596">
            <v>50</v>
          </cell>
          <cell r="T596" t="str">
            <v>ГКО-36</v>
          </cell>
        </row>
        <row r="597">
          <cell r="A597" t="str">
            <v>KZ52L2702A36</v>
          </cell>
          <cell r="B597" t="str">
            <v>35/24</v>
          </cell>
          <cell r="C597">
            <v>36948</v>
          </cell>
          <cell r="D597">
            <v>37679</v>
          </cell>
          <cell r="E597">
            <v>731</v>
          </cell>
          <cell r="H597">
            <v>13.5</v>
          </cell>
          <cell r="I597">
            <v>400000000</v>
          </cell>
          <cell r="J597">
            <v>1791000</v>
          </cell>
          <cell r="K597">
            <v>1791000000</v>
          </cell>
          <cell r="L597">
            <v>400000</v>
          </cell>
          <cell r="M597">
            <v>400000000</v>
          </cell>
          <cell r="N597">
            <v>447.75</v>
          </cell>
          <cell r="O597">
            <v>10</v>
          </cell>
          <cell r="P597">
            <v>1000</v>
          </cell>
          <cell r="S597">
            <v>50</v>
          </cell>
          <cell r="T597" t="str">
            <v>ГКО-24</v>
          </cell>
        </row>
        <row r="598">
          <cell r="A598" t="str">
            <v>KZ3CL2702A49</v>
          </cell>
          <cell r="B598" t="str">
            <v>2/36i</v>
          </cell>
          <cell r="C598">
            <v>36949</v>
          </cell>
          <cell r="D598">
            <v>38044</v>
          </cell>
          <cell r="E598">
            <v>1092</v>
          </cell>
          <cell r="H598">
            <v>7.6</v>
          </cell>
          <cell r="I598">
            <v>300000000</v>
          </cell>
          <cell r="J598">
            <v>1676536</v>
          </cell>
          <cell r="K598">
            <v>1676536000</v>
          </cell>
          <cell r="L598">
            <v>310000</v>
          </cell>
          <cell r="M598">
            <v>310000000</v>
          </cell>
          <cell r="N598">
            <v>558.84533333333297</v>
          </cell>
          <cell r="O598">
            <v>11</v>
          </cell>
          <cell r="P598">
            <v>1000</v>
          </cell>
          <cell r="S598">
            <v>50</v>
          </cell>
          <cell r="T598" t="str">
            <v>ГИКО-36</v>
          </cell>
        </row>
        <row r="599">
          <cell r="A599" t="str">
            <v>KZ97K1904A16</v>
          </cell>
          <cell r="B599" t="str">
            <v>503/n</v>
          </cell>
          <cell r="C599">
            <v>36950</v>
          </cell>
          <cell r="D599">
            <v>37000</v>
          </cell>
          <cell r="E599">
            <v>49</v>
          </cell>
          <cell r="F599">
            <v>99.14</v>
          </cell>
          <cell r="G599">
            <v>99.14</v>
          </cell>
          <cell r="H599">
            <v>6.4439897403383304</v>
          </cell>
          <cell r="I599">
            <v>500000000</v>
          </cell>
          <cell r="J599">
            <v>19126596</v>
          </cell>
          <cell r="K599">
            <v>1895833174.55</v>
          </cell>
          <cell r="L599">
            <v>15704487</v>
          </cell>
          <cell r="M599">
            <v>1556942841.1800001</v>
          </cell>
          <cell r="N599">
            <v>379.16663491000003</v>
          </cell>
          <cell r="O599">
            <v>10</v>
          </cell>
          <cell r="P599">
            <v>100</v>
          </cell>
          <cell r="S599">
            <v>60</v>
          </cell>
          <cell r="T599" t="str">
            <v>Ноты-49</v>
          </cell>
        </row>
        <row r="600">
          <cell r="A600" t="str">
            <v>KZ53L2702A43</v>
          </cell>
          <cell r="B600" t="str">
            <v>29/36</v>
          </cell>
          <cell r="C600">
            <v>36952</v>
          </cell>
          <cell r="D600">
            <v>38044</v>
          </cell>
          <cell r="E600">
            <v>1092</v>
          </cell>
          <cell r="H600">
            <v>14.7</v>
          </cell>
          <cell r="I600">
            <v>500000000</v>
          </cell>
          <cell r="J600">
            <v>1572364</v>
          </cell>
          <cell r="K600">
            <v>1572364000</v>
          </cell>
          <cell r="L600">
            <v>500000</v>
          </cell>
          <cell r="M600">
            <v>500000000</v>
          </cell>
          <cell r="N600">
            <v>314.47280000000001</v>
          </cell>
          <cell r="O600">
            <v>9</v>
          </cell>
          <cell r="P600">
            <v>1000</v>
          </cell>
          <cell r="S600">
            <v>50</v>
          </cell>
          <cell r="T600" t="str">
            <v>ГКО-36</v>
          </cell>
        </row>
        <row r="601">
          <cell r="A601" t="str">
            <v>KZ9AK1105A17</v>
          </cell>
          <cell r="B601" t="str">
            <v>504/n</v>
          </cell>
          <cell r="C601">
            <v>36952</v>
          </cell>
          <cell r="D601">
            <v>37022</v>
          </cell>
          <cell r="E601">
            <v>70</v>
          </cell>
          <cell r="F601">
            <v>98.73</v>
          </cell>
          <cell r="G601">
            <v>98.73</v>
          </cell>
          <cell r="H601">
            <v>6.6889496606907501</v>
          </cell>
          <cell r="I601">
            <v>500000000</v>
          </cell>
          <cell r="J601">
            <v>30802003</v>
          </cell>
          <cell r="K601">
            <v>3040663237.3699999</v>
          </cell>
          <cell r="L601">
            <v>26675003</v>
          </cell>
          <cell r="M601">
            <v>2633623046.1900001</v>
          </cell>
          <cell r="N601">
            <v>608.13264747400001</v>
          </cell>
          <cell r="O601">
            <v>10</v>
          </cell>
          <cell r="P601">
            <v>100</v>
          </cell>
          <cell r="S601">
            <v>60</v>
          </cell>
          <cell r="T601" t="str">
            <v>Ноты-70</v>
          </cell>
        </row>
        <row r="602">
          <cell r="A602" t="str">
            <v>KZ52L0503A31</v>
          </cell>
          <cell r="B602" t="str">
            <v>36/24</v>
          </cell>
          <cell r="C602">
            <v>36955</v>
          </cell>
          <cell r="D602">
            <v>37685</v>
          </cell>
          <cell r="E602">
            <v>730</v>
          </cell>
          <cell r="H602">
            <v>12.99</v>
          </cell>
          <cell r="I602">
            <v>300000000</v>
          </cell>
          <cell r="J602">
            <v>1414369</v>
          </cell>
          <cell r="K602">
            <v>1414369000</v>
          </cell>
          <cell r="L602">
            <v>300000</v>
          </cell>
          <cell r="M602">
            <v>300000000</v>
          </cell>
          <cell r="N602">
            <v>471.45633333333302</v>
          </cell>
          <cell r="O602">
            <v>12</v>
          </cell>
          <cell r="P602">
            <v>1000</v>
          </cell>
          <cell r="S602">
            <v>50</v>
          </cell>
          <cell r="T602" t="str">
            <v>ГКО-24</v>
          </cell>
        </row>
        <row r="603">
          <cell r="A603" t="str">
            <v>KZ53L0303A40</v>
          </cell>
          <cell r="B603" t="str">
            <v>30/36</v>
          </cell>
          <cell r="C603">
            <v>36956</v>
          </cell>
          <cell r="D603">
            <v>38049</v>
          </cell>
          <cell r="E603">
            <v>1093</v>
          </cell>
          <cell r="H603">
            <v>14.2</v>
          </cell>
          <cell r="I603">
            <v>400000000</v>
          </cell>
          <cell r="J603">
            <v>2015523</v>
          </cell>
          <cell r="K603">
            <v>2015523000</v>
          </cell>
          <cell r="L603">
            <v>323523</v>
          </cell>
          <cell r="M603">
            <v>323523000</v>
          </cell>
          <cell r="N603">
            <v>503.88074999999998</v>
          </cell>
          <cell r="O603">
            <v>13</v>
          </cell>
          <cell r="P603">
            <v>1000</v>
          </cell>
          <cell r="S603">
            <v>50</v>
          </cell>
          <cell r="T603" t="str">
            <v>ГКО-36</v>
          </cell>
        </row>
        <row r="604">
          <cell r="A604" t="str">
            <v>KZ98K0205A13</v>
          </cell>
          <cell r="B604" t="str">
            <v>505/n</v>
          </cell>
          <cell r="C604">
            <v>36956</v>
          </cell>
          <cell r="D604">
            <v>37013</v>
          </cell>
          <cell r="E604">
            <v>56</v>
          </cell>
          <cell r="F604">
            <v>99.01</v>
          </cell>
          <cell r="G604">
            <v>99.01</v>
          </cell>
          <cell r="H604">
            <v>6.4993435006564697</v>
          </cell>
          <cell r="I604">
            <v>500000000</v>
          </cell>
          <cell r="J604">
            <v>35555864</v>
          </cell>
          <cell r="K604">
            <v>3520159336.8200002</v>
          </cell>
          <cell r="L604">
            <v>29704475</v>
          </cell>
          <cell r="M604">
            <v>2941040069.75</v>
          </cell>
          <cell r="N604">
            <v>704.03186736400005</v>
          </cell>
          <cell r="O604">
            <v>7</v>
          </cell>
          <cell r="P604">
            <v>100</v>
          </cell>
          <cell r="S604">
            <v>60</v>
          </cell>
          <cell r="T604" t="str">
            <v>Ноты-56</v>
          </cell>
        </row>
        <row r="605">
          <cell r="A605" t="str">
            <v>KZ9AK1605A12</v>
          </cell>
          <cell r="B605" t="str">
            <v>506/n</v>
          </cell>
          <cell r="C605">
            <v>36957</v>
          </cell>
          <cell r="D605">
            <v>37027</v>
          </cell>
          <cell r="E605">
            <v>70</v>
          </cell>
          <cell r="F605">
            <v>98.75</v>
          </cell>
          <cell r="G605">
            <v>98.75</v>
          </cell>
          <cell r="H605">
            <v>6.5822784810126604</v>
          </cell>
          <cell r="I605">
            <v>500000000</v>
          </cell>
          <cell r="J605">
            <v>14951550</v>
          </cell>
          <cell r="K605">
            <v>1475880062.5</v>
          </cell>
          <cell r="L605">
            <v>10171550</v>
          </cell>
          <cell r="M605">
            <v>1004440562.5</v>
          </cell>
          <cell r="N605">
            <v>295.17601250000001</v>
          </cell>
          <cell r="O605">
            <v>10</v>
          </cell>
          <cell r="P605">
            <v>100</v>
          </cell>
          <cell r="S605">
            <v>60</v>
          </cell>
          <cell r="T605" t="str">
            <v>Ноты-70</v>
          </cell>
        </row>
        <row r="606">
          <cell r="A606" t="str">
            <v>KZ52L1303A31</v>
          </cell>
          <cell r="B606" t="str">
            <v>37/24</v>
          </cell>
          <cell r="C606">
            <v>36962</v>
          </cell>
          <cell r="D606">
            <v>37693</v>
          </cell>
          <cell r="E606">
            <v>731</v>
          </cell>
          <cell r="H606">
            <v>11.99</v>
          </cell>
          <cell r="I606">
            <v>300000000</v>
          </cell>
          <cell r="J606">
            <v>1746000</v>
          </cell>
          <cell r="K606">
            <v>1746000000</v>
          </cell>
          <cell r="L606">
            <v>300000</v>
          </cell>
          <cell r="M606">
            <v>300000000</v>
          </cell>
          <cell r="N606">
            <v>582</v>
          </cell>
          <cell r="O606">
            <v>15</v>
          </cell>
          <cell r="P606">
            <v>1000</v>
          </cell>
          <cell r="S606">
            <v>50</v>
          </cell>
          <cell r="T606" t="str">
            <v>ГКО-24</v>
          </cell>
        </row>
        <row r="607">
          <cell r="A607" t="str">
            <v>KZ9AK2205A14</v>
          </cell>
          <cell r="B607" t="str">
            <v>507/n</v>
          </cell>
          <cell r="C607">
            <v>36962</v>
          </cell>
          <cell r="D607">
            <v>37033</v>
          </cell>
          <cell r="E607">
            <v>70</v>
          </cell>
          <cell r="F607">
            <v>98.77</v>
          </cell>
          <cell r="G607">
            <v>98.77</v>
          </cell>
          <cell r="H607">
            <v>6.4756505011643402</v>
          </cell>
          <cell r="I607">
            <v>500000000</v>
          </cell>
          <cell r="J607">
            <v>43855503</v>
          </cell>
          <cell r="K607">
            <v>4331310602.1800003</v>
          </cell>
          <cell r="L607">
            <v>36690093</v>
          </cell>
          <cell r="M607">
            <v>3623880485.6100001</v>
          </cell>
          <cell r="N607">
            <v>866.26212043600003</v>
          </cell>
          <cell r="O607">
            <v>9</v>
          </cell>
          <cell r="P607">
            <v>100</v>
          </cell>
          <cell r="S607">
            <v>60</v>
          </cell>
          <cell r="T607" t="str">
            <v>Ноты-70</v>
          </cell>
        </row>
        <row r="608">
          <cell r="A608" t="str">
            <v>KZ53L1103A40</v>
          </cell>
          <cell r="B608" t="str">
            <v>31/36</v>
          </cell>
          <cell r="C608">
            <v>36963</v>
          </cell>
          <cell r="D608">
            <v>38057</v>
          </cell>
          <cell r="E608">
            <v>1094</v>
          </cell>
          <cell r="H608">
            <v>12.99</v>
          </cell>
          <cell r="I608">
            <v>400000000</v>
          </cell>
          <cell r="J608">
            <v>2080533</v>
          </cell>
          <cell r="K608">
            <v>2080533000</v>
          </cell>
          <cell r="L608">
            <v>400000</v>
          </cell>
          <cell r="M608">
            <v>400000000</v>
          </cell>
          <cell r="N608">
            <v>520.13324999999998</v>
          </cell>
          <cell r="O608">
            <v>14</v>
          </cell>
          <cell r="P608">
            <v>1000</v>
          </cell>
          <cell r="S608">
            <v>50</v>
          </cell>
          <cell r="T608" t="str">
            <v>ГКО-36</v>
          </cell>
        </row>
        <row r="609">
          <cell r="A609" t="str">
            <v>KZ99K1705A15</v>
          </cell>
          <cell r="B609" t="str">
            <v>508/n</v>
          </cell>
          <cell r="C609">
            <v>36964</v>
          </cell>
          <cell r="D609">
            <v>37028</v>
          </cell>
          <cell r="E609">
            <v>63</v>
          </cell>
          <cell r="F609">
            <v>98.92</v>
          </cell>
          <cell r="G609">
            <v>98.92</v>
          </cell>
          <cell r="H609">
            <v>6.3081277800242503</v>
          </cell>
          <cell r="I609">
            <v>500000000</v>
          </cell>
          <cell r="J609">
            <v>44395065</v>
          </cell>
          <cell r="K609">
            <v>4391096016.4700003</v>
          </cell>
          <cell r="L609">
            <v>31635951</v>
          </cell>
          <cell r="M609">
            <v>3129428272.9200001</v>
          </cell>
          <cell r="N609">
            <v>878.21920329399995</v>
          </cell>
          <cell r="O609">
            <v>11</v>
          </cell>
          <cell r="P609">
            <v>100</v>
          </cell>
          <cell r="S609">
            <v>60</v>
          </cell>
          <cell r="T609" t="str">
            <v>Ноты-63</v>
          </cell>
        </row>
        <row r="610">
          <cell r="A610" t="str">
            <v>KZ9BK0106A17</v>
          </cell>
          <cell r="B610" t="str">
            <v>509/n</v>
          </cell>
          <cell r="C610">
            <v>36966</v>
          </cell>
          <cell r="D610">
            <v>37043</v>
          </cell>
          <cell r="E610">
            <v>77</v>
          </cell>
          <cell r="F610">
            <v>98.68</v>
          </cell>
          <cell r="G610">
            <v>98.68</v>
          </cell>
          <cell r="H610">
            <v>6.3234698013781596</v>
          </cell>
          <cell r="I610">
            <v>500000000</v>
          </cell>
          <cell r="J610">
            <v>37890024</v>
          </cell>
          <cell r="K610">
            <v>3738358011.9400001</v>
          </cell>
          <cell r="L610">
            <v>33953024</v>
          </cell>
          <cell r="M610">
            <v>3350484423.3200002</v>
          </cell>
          <cell r="N610">
            <v>747.671602388</v>
          </cell>
          <cell r="O610">
            <v>11</v>
          </cell>
          <cell r="P610">
            <v>100</v>
          </cell>
          <cell r="S610">
            <v>60</v>
          </cell>
          <cell r="T610" t="str">
            <v>Ноты-77</v>
          </cell>
        </row>
        <row r="611">
          <cell r="A611" t="str">
            <v>KZ52L1903A35</v>
          </cell>
          <cell r="B611" t="str">
            <v>38/24</v>
          </cell>
          <cell r="C611">
            <v>36969</v>
          </cell>
          <cell r="D611">
            <v>37699</v>
          </cell>
          <cell r="E611">
            <v>730</v>
          </cell>
          <cell r="H611">
            <v>10.85</v>
          </cell>
          <cell r="I611">
            <v>300000000</v>
          </cell>
          <cell r="J611">
            <v>1544038</v>
          </cell>
          <cell r="K611">
            <v>1544038000</v>
          </cell>
          <cell r="L611">
            <v>300000</v>
          </cell>
          <cell r="M611">
            <v>300000000</v>
          </cell>
          <cell r="N611">
            <v>514.67933333333303</v>
          </cell>
          <cell r="O611">
            <v>12</v>
          </cell>
          <cell r="P611">
            <v>1000</v>
          </cell>
          <cell r="S611">
            <v>50</v>
          </cell>
          <cell r="T611" t="str">
            <v>ГКО-24</v>
          </cell>
        </row>
        <row r="612">
          <cell r="A612" t="str">
            <v>KZ53L1703A44</v>
          </cell>
          <cell r="B612" t="str">
            <v>32/36</v>
          </cell>
          <cell r="C612">
            <v>36970</v>
          </cell>
          <cell r="D612">
            <v>38063</v>
          </cell>
          <cell r="E612">
            <v>1093</v>
          </cell>
          <cell r="H612">
            <v>11.7</v>
          </cell>
          <cell r="I612">
            <v>400000000</v>
          </cell>
          <cell r="J612">
            <v>1094268</v>
          </cell>
          <cell r="K612">
            <v>1094268000</v>
          </cell>
          <cell r="L612">
            <v>335268</v>
          </cell>
          <cell r="M612">
            <v>335268000</v>
          </cell>
          <cell r="N612">
            <v>273.56700000000001</v>
          </cell>
          <cell r="O612">
            <v>10</v>
          </cell>
          <cell r="P612">
            <v>1000</v>
          </cell>
          <cell r="S612">
            <v>50</v>
          </cell>
          <cell r="T612" t="str">
            <v>ГКО-36</v>
          </cell>
        </row>
        <row r="613">
          <cell r="A613" t="str">
            <v>KZ9BK0606A12</v>
          </cell>
          <cell r="B613" t="str">
            <v>510/n</v>
          </cell>
          <cell r="C613">
            <v>36971</v>
          </cell>
          <cell r="D613">
            <v>37048</v>
          </cell>
          <cell r="E613">
            <v>77</v>
          </cell>
          <cell r="F613">
            <v>98.69</v>
          </cell>
          <cell r="G613">
            <v>98.69</v>
          </cell>
          <cell r="H613">
            <v>6.2749288405383403</v>
          </cell>
          <cell r="I613">
            <v>500000000</v>
          </cell>
          <cell r="J613">
            <v>18191099</v>
          </cell>
          <cell r="K613">
            <v>1794206607.96</v>
          </cell>
          <cell r="L613">
            <v>15530950</v>
          </cell>
          <cell r="M613">
            <v>1532749464.5</v>
          </cell>
          <cell r="N613">
            <v>358.84132159199999</v>
          </cell>
          <cell r="O613">
            <v>13</v>
          </cell>
          <cell r="P613">
            <v>100</v>
          </cell>
          <cell r="S613">
            <v>60</v>
          </cell>
          <cell r="T613" t="str">
            <v>Ноты-70</v>
          </cell>
        </row>
        <row r="614">
          <cell r="A614" t="str">
            <v>KZ53L2503A44</v>
          </cell>
          <cell r="B614" t="str">
            <v>33/36</v>
          </cell>
          <cell r="C614">
            <v>36976</v>
          </cell>
          <cell r="D614">
            <v>38071</v>
          </cell>
          <cell r="E614">
            <v>1095</v>
          </cell>
          <cell r="H614">
            <v>10.5</v>
          </cell>
          <cell r="I614">
            <v>400000000</v>
          </cell>
          <cell r="J614">
            <v>1387000</v>
          </cell>
          <cell r="K614">
            <v>1387000000</v>
          </cell>
          <cell r="L614">
            <v>955000</v>
          </cell>
          <cell r="M614">
            <v>955000000</v>
          </cell>
          <cell r="N614">
            <v>346.75</v>
          </cell>
          <cell r="O614">
            <v>13</v>
          </cell>
          <cell r="P614">
            <v>1000</v>
          </cell>
          <cell r="S614">
            <v>50</v>
          </cell>
          <cell r="T614" t="str">
            <v>ГКО-36</v>
          </cell>
        </row>
        <row r="615">
          <cell r="A615" t="str">
            <v>KZ9BK1206A14</v>
          </cell>
          <cell r="B615" t="str">
            <v>511/n</v>
          </cell>
          <cell r="C615">
            <v>36976</v>
          </cell>
          <cell r="D615">
            <v>37054</v>
          </cell>
          <cell r="E615">
            <v>77</v>
          </cell>
          <cell r="F615">
            <v>98.72</v>
          </cell>
          <cell r="G615">
            <v>98.71</v>
          </cell>
          <cell r="H615">
            <v>6.1293649624281796</v>
          </cell>
          <cell r="I615">
            <v>500000000</v>
          </cell>
          <cell r="J615">
            <v>19604514</v>
          </cell>
          <cell r="K615">
            <v>1934257096.23</v>
          </cell>
          <cell r="L615">
            <v>15101959</v>
          </cell>
          <cell r="M615">
            <v>1490865392.48</v>
          </cell>
          <cell r="N615">
            <v>386.85141924599998</v>
          </cell>
          <cell r="O615">
            <v>15</v>
          </cell>
          <cell r="P615">
            <v>100</v>
          </cell>
          <cell r="S615">
            <v>60</v>
          </cell>
          <cell r="T615" t="str">
            <v>Ноты-77</v>
          </cell>
        </row>
        <row r="616">
          <cell r="A616" t="str">
            <v>KZ43L2806A17</v>
          </cell>
          <cell r="B616" t="str">
            <v>280/3</v>
          </cell>
          <cell r="C616">
            <v>36977</v>
          </cell>
          <cell r="D616">
            <v>37070</v>
          </cell>
          <cell r="E616">
            <v>93</v>
          </cell>
          <cell r="F616">
            <v>98.65</v>
          </cell>
          <cell r="G616">
            <v>98.65</v>
          </cell>
          <cell r="H616">
            <v>5.4738976178408301</v>
          </cell>
          <cell r="I616">
            <v>100000000</v>
          </cell>
          <cell r="J616">
            <v>6271400</v>
          </cell>
          <cell r="K616">
            <v>617040690</v>
          </cell>
          <cell r="L616">
            <v>1013685</v>
          </cell>
          <cell r="M616">
            <v>100000025.25</v>
          </cell>
          <cell r="N616">
            <v>617.04069000000004</v>
          </cell>
          <cell r="O616">
            <v>10</v>
          </cell>
          <cell r="P616">
            <v>100</v>
          </cell>
          <cell r="S616">
            <v>50</v>
          </cell>
          <cell r="T616" t="str">
            <v>ГКО-3</v>
          </cell>
        </row>
        <row r="617">
          <cell r="A617" t="str">
            <v>KZ9CK2106A12</v>
          </cell>
          <cell r="B617" t="str">
            <v>512/n</v>
          </cell>
          <cell r="C617">
            <v>36978</v>
          </cell>
          <cell r="D617">
            <v>37063</v>
          </cell>
          <cell r="E617">
            <v>84</v>
          </cell>
          <cell r="F617">
            <v>98.76</v>
          </cell>
          <cell r="G617">
            <v>98.76</v>
          </cell>
          <cell r="H617">
            <v>5.4407992439584003</v>
          </cell>
          <cell r="I617">
            <v>500000000</v>
          </cell>
          <cell r="J617">
            <v>36606562</v>
          </cell>
          <cell r="K617">
            <v>3611176282.6199999</v>
          </cell>
          <cell r="L617">
            <v>28411274</v>
          </cell>
          <cell r="M617">
            <v>2805897420.2399998</v>
          </cell>
          <cell r="N617">
            <v>722.23525652399996</v>
          </cell>
          <cell r="O617">
            <v>7</v>
          </cell>
          <cell r="P617">
            <v>100</v>
          </cell>
          <cell r="S617">
            <v>60</v>
          </cell>
          <cell r="T617" t="str">
            <v>Ноты-84</v>
          </cell>
        </row>
        <row r="618">
          <cell r="A618" t="str">
            <v>KZ3GL2803A50</v>
          </cell>
          <cell r="B618" t="str">
            <v>1/48i</v>
          </cell>
          <cell r="C618">
            <v>36979</v>
          </cell>
          <cell r="D618">
            <v>38439</v>
          </cell>
          <cell r="E618">
            <v>1456</v>
          </cell>
          <cell r="H618">
            <v>7</v>
          </cell>
          <cell r="I618">
            <v>400000000</v>
          </cell>
          <cell r="J618">
            <v>1632500</v>
          </cell>
          <cell r="K618">
            <v>1632500000</v>
          </cell>
          <cell r="L618">
            <v>400000</v>
          </cell>
          <cell r="M618">
            <v>400000000</v>
          </cell>
          <cell r="N618">
            <v>408.125</v>
          </cell>
          <cell r="O618">
            <v>7</v>
          </cell>
          <cell r="P618">
            <v>1000</v>
          </cell>
          <cell r="S618">
            <v>50</v>
          </cell>
          <cell r="T618" t="str">
            <v>ГИКО-48</v>
          </cell>
        </row>
        <row r="619">
          <cell r="A619" t="str">
            <v>KZ97K1805A16</v>
          </cell>
          <cell r="B619" t="str">
            <v>513/n</v>
          </cell>
          <cell r="C619">
            <v>36980</v>
          </cell>
          <cell r="D619">
            <v>37029</v>
          </cell>
          <cell r="E619">
            <v>49</v>
          </cell>
          <cell r="F619">
            <v>99.29</v>
          </cell>
          <cell r="G619">
            <v>99.27</v>
          </cell>
          <cell r="H619">
            <v>5.3120009208235102</v>
          </cell>
          <cell r="I619">
            <v>500000000</v>
          </cell>
          <cell r="J619">
            <v>36946890</v>
          </cell>
          <cell r="K619">
            <v>3667514755.3600001</v>
          </cell>
          <cell r="L619">
            <v>33157486</v>
          </cell>
          <cell r="M619">
            <v>3292197759.5599999</v>
          </cell>
          <cell r="N619">
            <v>733.50295107199997</v>
          </cell>
          <cell r="O619">
            <v>14</v>
          </cell>
          <cell r="P619">
            <v>100</v>
          </cell>
          <cell r="S619">
            <v>60</v>
          </cell>
          <cell r="T619" t="str">
            <v>Ноты-49</v>
          </cell>
        </row>
        <row r="620">
          <cell r="A620" t="str">
            <v>KZ53L0504A47</v>
          </cell>
          <cell r="B620" t="str">
            <v>34/36</v>
          </cell>
          <cell r="C620">
            <v>36983</v>
          </cell>
          <cell r="D620">
            <v>38081</v>
          </cell>
          <cell r="E620">
            <v>1098</v>
          </cell>
          <cell r="H620">
            <v>10.199999999999999</v>
          </cell>
          <cell r="I620">
            <v>800000000</v>
          </cell>
          <cell r="J620">
            <v>1681000</v>
          </cell>
          <cell r="K620">
            <v>1681000000</v>
          </cell>
          <cell r="L620">
            <v>800000</v>
          </cell>
          <cell r="M620">
            <v>800000000</v>
          </cell>
          <cell r="N620">
            <v>210.125</v>
          </cell>
          <cell r="O620">
            <v>14</v>
          </cell>
          <cell r="P620">
            <v>1000</v>
          </cell>
          <cell r="S620">
            <v>50</v>
          </cell>
          <cell r="T620" t="str">
            <v>ГКО-36</v>
          </cell>
        </row>
        <row r="621">
          <cell r="A621" t="str">
            <v>KZ9CK2806A15</v>
          </cell>
          <cell r="B621" t="str">
            <v>514/n</v>
          </cell>
          <cell r="C621">
            <v>36985</v>
          </cell>
          <cell r="D621">
            <v>37070</v>
          </cell>
          <cell r="E621">
            <v>84</v>
          </cell>
          <cell r="F621">
            <v>98.76</v>
          </cell>
          <cell r="G621">
            <v>98.76</v>
          </cell>
          <cell r="H621">
            <v>5.4407992439584003</v>
          </cell>
          <cell r="I621">
            <v>500000000</v>
          </cell>
          <cell r="J621">
            <v>27651057</v>
          </cell>
          <cell r="K621">
            <v>2729751272.3200002</v>
          </cell>
          <cell r="L621">
            <v>20391057</v>
          </cell>
          <cell r="M621">
            <v>2013820792.3199999</v>
          </cell>
          <cell r="N621">
            <v>545.95025446399995</v>
          </cell>
          <cell r="O621">
            <v>10</v>
          </cell>
          <cell r="P621">
            <v>100</v>
          </cell>
          <cell r="S621">
            <v>60</v>
          </cell>
          <cell r="T621" t="str">
            <v>Ноты-84</v>
          </cell>
        </row>
        <row r="622">
          <cell r="A622" t="str">
            <v>KZ9AK1506A12</v>
          </cell>
          <cell r="B622" t="str">
            <v>515/n</v>
          </cell>
          <cell r="C622">
            <v>36986</v>
          </cell>
          <cell r="D622">
            <v>37057</v>
          </cell>
          <cell r="E622">
            <v>70</v>
          </cell>
          <cell r="F622">
            <v>98.97</v>
          </cell>
          <cell r="G622">
            <v>98.97</v>
          </cell>
          <cell r="H622">
            <v>5.4117409315954399</v>
          </cell>
          <cell r="I622">
            <v>500000000</v>
          </cell>
          <cell r="J622">
            <v>27967854</v>
          </cell>
          <cell r="K622">
            <v>2766341148.98</v>
          </cell>
          <cell r="L622">
            <v>19964708</v>
          </cell>
          <cell r="M622">
            <v>1975909692.76</v>
          </cell>
          <cell r="N622">
            <v>553.26822979600001</v>
          </cell>
          <cell r="O622">
            <v>11</v>
          </cell>
          <cell r="P622">
            <v>100</v>
          </cell>
          <cell r="S622">
            <v>60</v>
          </cell>
          <cell r="T622" t="str">
            <v>Ноты-70</v>
          </cell>
        </row>
        <row r="623">
          <cell r="A623" t="str">
            <v>KZ52L1104A32</v>
          </cell>
          <cell r="B623" t="str">
            <v>39/24</v>
          </cell>
          <cell r="C623">
            <v>36990</v>
          </cell>
          <cell r="D623">
            <v>37722</v>
          </cell>
          <cell r="E623">
            <v>732</v>
          </cell>
          <cell r="H623">
            <v>10</v>
          </cell>
          <cell r="I623">
            <v>800000000</v>
          </cell>
          <cell r="J623">
            <v>2081000</v>
          </cell>
          <cell r="K623">
            <v>2081000000</v>
          </cell>
          <cell r="L623">
            <v>751000</v>
          </cell>
          <cell r="M623">
            <v>751000000</v>
          </cell>
          <cell r="N623">
            <v>260.125</v>
          </cell>
          <cell r="O623">
            <v>11</v>
          </cell>
          <cell r="P623">
            <v>1000</v>
          </cell>
          <cell r="S623">
            <v>50</v>
          </cell>
          <cell r="T623" t="str">
            <v>ГКО-24</v>
          </cell>
        </row>
        <row r="624">
          <cell r="A624" t="str">
            <v>KZ99K1306A18</v>
          </cell>
          <cell r="B624" t="str">
            <v>516/n</v>
          </cell>
          <cell r="C624">
            <v>36991</v>
          </cell>
          <cell r="D624">
            <v>37055</v>
          </cell>
          <cell r="E624">
            <v>63</v>
          </cell>
          <cell r="F624">
            <v>99.07</v>
          </cell>
          <cell r="G624">
            <v>99.07</v>
          </cell>
          <cell r="H624">
            <v>5.4237744355843098</v>
          </cell>
          <cell r="I624">
            <v>500000000</v>
          </cell>
          <cell r="J624">
            <v>6084030</v>
          </cell>
          <cell r="K624">
            <v>601629265.5</v>
          </cell>
          <cell r="L624">
            <v>1674030</v>
          </cell>
          <cell r="M624">
            <v>165846152.09999999</v>
          </cell>
          <cell r="N624">
            <v>120.3258531</v>
          </cell>
          <cell r="O624">
            <v>8</v>
          </cell>
          <cell r="P624">
            <v>100</v>
          </cell>
          <cell r="S624">
            <v>60</v>
          </cell>
          <cell r="T624" t="str">
            <v>Ноты-63</v>
          </cell>
        </row>
        <row r="625">
          <cell r="A625" t="str">
            <v>KZ53L1204A48</v>
          </cell>
          <cell r="B625" t="str">
            <v>35/36</v>
          </cell>
          <cell r="C625">
            <v>36992</v>
          </cell>
          <cell r="D625">
            <v>38089</v>
          </cell>
          <cell r="E625">
            <v>1097</v>
          </cell>
          <cell r="H625">
            <v>9.99</v>
          </cell>
          <cell r="I625">
            <v>800000000</v>
          </cell>
          <cell r="J625">
            <v>1562400</v>
          </cell>
          <cell r="K625">
            <v>1562400000</v>
          </cell>
          <cell r="L625">
            <v>872400</v>
          </cell>
          <cell r="M625">
            <v>872400000</v>
          </cell>
          <cell r="N625">
            <v>195.3</v>
          </cell>
          <cell r="O625">
            <v>11</v>
          </cell>
          <cell r="P625">
            <v>1000</v>
          </cell>
          <cell r="S625">
            <v>50</v>
          </cell>
          <cell r="T625" t="str">
            <v>ГКО-36</v>
          </cell>
        </row>
        <row r="626">
          <cell r="A626" t="str">
            <v>KZ9CK0607A10</v>
          </cell>
          <cell r="B626" t="str">
            <v>517/n</v>
          </cell>
          <cell r="C626">
            <v>36993</v>
          </cell>
          <cell r="D626">
            <v>37078</v>
          </cell>
          <cell r="E626">
            <v>84</v>
          </cell>
          <cell r="F626">
            <v>98.76</v>
          </cell>
          <cell r="G626">
            <v>98.76</v>
          </cell>
          <cell r="H626">
            <v>5.4407992439584003</v>
          </cell>
          <cell r="I626">
            <v>500000000</v>
          </cell>
          <cell r="J626">
            <v>21043115</v>
          </cell>
          <cell r="K626">
            <v>2074930039.4000001</v>
          </cell>
          <cell r="L626">
            <v>15878115</v>
          </cell>
          <cell r="M626">
            <v>1568122637.4000001</v>
          </cell>
          <cell r="N626">
            <v>414.98600787999999</v>
          </cell>
          <cell r="O626">
            <v>11</v>
          </cell>
          <cell r="P626">
            <v>100</v>
          </cell>
          <cell r="S626">
            <v>60</v>
          </cell>
          <cell r="T626" t="str">
            <v>Ноты-84</v>
          </cell>
        </row>
        <row r="627">
          <cell r="A627" t="str">
            <v>KZ43L1907A17</v>
          </cell>
          <cell r="B627" t="str">
            <v>281/3</v>
          </cell>
          <cell r="C627">
            <v>36997</v>
          </cell>
          <cell r="D627">
            <v>37091</v>
          </cell>
          <cell r="E627">
            <v>94</v>
          </cell>
          <cell r="F627">
            <v>98.69</v>
          </cell>
          <cell r="G627">
            <v>98.69</v>
          </cell>
          <cell r="H627">
            <v>5.3241418627982702</v>
          </cell>
          <cell r="I627">
            <v>100000000</v>
          </cell>
          <cell r="J627">
            <v>4990763</v>
          </cell>
          <cell r="K627">
            <v>492282208.47000003</v>
          </cell>
          <cell r="L627">
            <v>557400</v>
          </cell>
          <cell r="M627">
            <v>55009814</v>
          </cell>
          <cell r="N627">
            <v>492.28220847</v>
          </cell>
          <cell r="O627">
            <v>7</v>
          </cell>
          <cell r="P627">
            <v>100</v>
          </cell>
          <cell r="S627">
            <v>50</v>
          </cell>
          <cell r="T627" t="str">
            <v>ГКО-3</v>
          </cell>
        </row>
        <row r="628">
          <cell r="A628" t="str">
            <v>KZ9AK2806A17</v>
          </cell>
          <cell r="B628" t="str">
            <v>518/n</v>
          </cell>
          <cell r="C628">
            <v>36999</v>
          </cell>
          <cell r="D628">
            <v>37070</v>
          </cell>
          <cell r="E628">
            <v>70</v>
          </cell>
          <cell r="F628">
            <v>98.99</v>
          </cell>
          <cell r="G628">
            <v>98.99</v>
          </cell>
          <cell r="H628">
            <v>5.3055864228710199</v>
          </cell>
          <cell r="I628">
            <v>500000000</v>
          </cell>
          <cell r="J628">
            <v>9111022</v>
          </cell>
          <cell r="K628">
            <v>900304088.60000002</v>
          </cell>
          <cell r="L628">
            <v>1025100</v>
          </cell>
          <cell r="M628">
            <v>101474649</v>
          </cell>
          <cell r="N628">
            <v>180.06081771999999</v>
          </cell>
          <cell r="O628">
            <v>10</v>
          </cell>
          <cell r="P628">
            <v>100</v>
          </cell>
          <cell r="S628">
            <v>60</v>
          </cell>
          <cell r="T628" t="str">
            <v>Ноты-70</v>
          </cell>
        </row>
        <row r="629">
          <cell r="A629" t="str">
            <v>KZ54L1904A57</v>
          </cell>
          <cell r="B629" t="str">
            <v>1/48</v>
          </cell>
          <cell r="C629">
            <v>37000</v>
          </cell>
          <cell r="D629">
            <v>38461</v>
          </cell>
          <cell r="E629">
            <v>1461</v>
          </cell>
          <cell r="H629">
            <v>12</v>
          </cell>
          <cell r="I629">
            <v>800000000</v>
          </cell>
          <cell r="J629">
            <v>1408716</v>
          </cell>
          <cell r="K629">
            <v>1408716000</v>
          </cell>
          <cell r="L629">
            <v>612716</v>
          </cell>
          <cell r="M629">
            <v>612716000</v>
          </cell>
          <cell r="N629">
            <v>176.08949999999999</v>
          </cell>
          <cell r="O629">
            <v>8</v>
          </cell>
          <cell r="P629">
            <v>1000</v>
          </cell>
          <cell r="S629">
            <v>50</v>
          </cell>
          <cell r="T629" t="str">
            <v>ГКО-48</v>
          </cell>
        </row>
        <row r="630">
          <cell r="A630" t="str">
            <v>KZ9CK1307A11</v>
          </cell>
          <cell r="B630" t="str">
            <v>519/n</v>
          </cell>
          <cell r="C630">
            <v>37001</v>
          </cell>
          <cell r="D630">
            <v>37085</v>
          </cell>
          <cell r="E630">
            <v>84</v>
          </cell>
          <cell r="I630">
            <v>500000000</v>
          </cell>
          <cell r="P630">
            <v>100</v>
          </cell>
          <cell r="S630">
            <v>60</v>
          </cell>
          <cell r="T630" t="str">
            <v>Ноты-84</v>
          </cell>
        </row>
        <row r="631">
          <cell r="A631" t="str">
            <v>KZ53L2604A42</v>
          </cell>
          <cell r="B631" t="str">
            <v>36/36</v>
          </cell>
          <cell r="C631">
            <v>37004</v>
          </cell>
          <cell r="D631">
            <v>38103</v>
          </cell>
          <cell r="E631">
            <v>1097</v>
          </cell>
          <cell r="H631">
            <v>9</v>
          </cell>
          <cell r="I631">
            <v>800000000</v>
          </cell>
          <cell r="J631">
            <v>1312000</v>
          </cell>
          <cell r="K631">
            <v>1312000000</v>
          </cell>
          <cell r="L631">
            <v>401000</v>
          </cell>
          <cell r="M631">
            <v>401000000</v>
          </cell>
          <cell r="N631">
            <v>164</v>
          </cell>
          <cell r="O631">
            <v>8</v>
          </cell>
          <cell r="P631">
            <v>1000</v>
          </cell>
          <cell r="S631">
            <v>50</v>
          </cell>
          <cell r="T631" t="str">
            <v>ГКО-36</v>
          </cell>
        </row>
        <row r="632">
          <cell r="A632" t="str">
            <v>KZ9BK1207A13</v>
          </cell>
          <cell r="B632" t="str">
            <v>520/n</v>
          </cell>
          <cell r="C632">
            <v>37006</v>
          </cell>
          <cell r="D632">
            <v>37084</v>
          </cell>
          <cell r="E632">
            <v>77</v>
          </cell>
          <cell r="F632">
            <v>98.87</v>
          </cell>
          <cell r="G632">
            <v>98.87</v>
          </cell>
          <cell r="H632">
            <v>5.4028706198221501</v>
          </cell>
          <cell r="I632">
            <v>500000000</v>
          </cell>
          <cell r="J632">
            <v>8139179</v>
          </cell>
          <cell r="K632">
            <v>803113310.37</v>
          </cell>
          <cell r="L632">
            <v>324270</v>
          </cell>
          <cell r="M632">
            <v>32060575.899999999</v>
          </cell>
          <cell r="N632">
            <v>160.622662074</v>
          </cell>
          <cell r="O632">
            <v>8</v>
          </cell>
          <cell r="P632">
            <v>100</v>
          </cell>
          <cell r="S632">
            <v>60</v>
          </cell>
          <cell r="T632" t="str">
            <v>Ноты-77</v>
          </cell>
        </row>
        <row r="633">
          <cell r="A633" t="str">
            <v>KZ3GL2704A50</v>
          </cell>
          <cell r="B633" t="str">
            <v>2/48i</v>
          </cell>
          <cell r="C633">
            <v>37008</v>
          </cell>
          <cell r="D633">
            <v>38469</v>
          </cell>
          <cell r="E633">
            <v>1460</v>
          </cell>
          <cell r="H633">
            <v>4</v>
          </cell>
          <cell r="I633">
            <v>400000000</v>
          </cell>
          <cell r="J633">
            <v>2421000</v>
          </cell>
          <cell r="K633">
            <v>2421000000</v>
          </cell>
          <cell r="L633">
            <v>350000</v>
          </cell>
          <cell r="M633">
            <v>350000000</v>
          </cell>
          <cell r="N633">
            <v>605.25</v>
          </cell>
          <cell r="O633">
            <v>14</v>
          </cell>
          <cell r="P633">
            <v>1000</v>
          </cell>
          <cell r="S633">
            <v>50</v>
          </cell>
          <cell r="T633" t="str">
            <v>ГИКО-48</v>
          </cell>
        </row>
        <row r="634">
          <cell r="A634" t="str">
            <v>KZ9CK2007A12</v>
          </cell>
          <cell r="B634" t="str">
            <v>521/n</v>
          </cell>
          <cell r="C634">
            <v>37008</v>
          </cell>
          <cell r="D634">
            <v>37092</v>
          </cell>
          <cell r="E634">
            <v>84</v>
          </cell>
          <cell r="F634">
            <v>98.76</v>
          </cell>
          <cell r="G634">
            <v>98.76</v>
          </cell>
          <cell r="H634">
            <v>5.4407992439584003</v>
          </cell>
          <cell r="I634">
            <v>500000000</v>
          </cell>
          <cell r="J634">
            <v>5903100</v>
          </cell>
          <cell r="K634">
            <v>582053337</v>
          </cell>
          <cell r="L634">
            <v>3038100</v>
          </cell>
          <cell r="M634">
            <v>300042757</v>
          </cell>
          <cell r="N634">
            <v>116.41066739999999</v>
          </cell>
          <cell r="O634">
            <v>8</v>
          </cell>
          <cell r="P634">
            <v>100</v>
          </cell>
          <cell r="S634">
            <v>60</v>
          </cell>
          <cell r="T634" t="str">
            <v>Ноты-84</v>
          </cell>
        </row>
        <row r="635">
          <cell r="A635" t="str">
            <v>KZ9CK2607A16</v>
          </cell>
          <cell r="B635" t="str">
            <v>522/n</v>
          </cell>
          <cell r="C635">
            <v>37013</v>
          </cell>
          <cell r="D635">
            <v>37098</v>
          </cell>
          <cell r="E635">
            <v>84</v>
          </cell>
          <cell r="F635">
            <v>98.76</v>
          </cell>
          <cell r="G635">
            <v>98.76</v>
          </cell>
          <cell r="H635">
            <v>5.4407992439584003</v>
          </cell>
          <cell r="I635">
            <v>500000000</v>
          </cell>
          <cell r="J635">
            <v>11048257</v>
          </cell>
          <cell r="K635">
            <v>1088721446.3699999</v>
          </cell>
          <cell r="L635">
            <v>4670100</v>
          </cell>
          <cell r="M635">
            <v>461219076</v>
          </cell>
          <cell r="N635">
            <v>217.74428927400001</v>
          </cell>
          <cell r="O635">
            <v>12</v>
          </cell>
          <cell r="P635">
            <v>100</v>
          </cell>
          <cell r="S635">
            <v>60</v>
          </cell>
          <cell r="T635" t="str">
            <v>Ноты-84</v>
          </cell>
        </row>
        <row r="636">
          <cell r="A636" t="str">
            <v>KZ53L0305A48</v>
          </cell>
          <cell r="B636" t="str">
            <v>37/36</v>
          </cell>
          <cell r="C636">
            <v>37014</v>
          </cell>
          <cell r="D636">
            <v>38110</v>
          </cell>
          <cell r="E636">
            <v>1096</v>
          </cell>
          <cell r="H636">
            <v>8</v>
          </cell>
          <cell r="I636">
            <v>800000000</v>
          </cell>
          <cell r="J636">
            <v>751230</v>
          </cell>
          <cell r="K636">
            <v>751230000</v>
          </cell>
          <cell r="L636">
            <v>210230</v>
          </cell>
          <cell r="M636">
            <v>210230000</v>
          </cell>
          <cell r="N636">
            <v>93.903750000000002</v>
          </cell>
          <cell r="O636">
            <v>10</v>
          </cell>
          <cell r="P636">
            <v>1000</v>
          </cell>
          <cell r="S636">
            <v>50</v>
          </cell>
          <cell r="T636" t="str">
            <v>ГКО-36</v>
          </cell>
        </row>
        <row r="637">
          <cell r="A637" t="str">
            <v>KZ55L0805A66</v>
          </cell>
          <cell r="B637" t="str">
            <v>1/60</v>
          </cell>
          <cell r="C637">
            <v>37018</v>
          </cell>
          <cell r="D637">
            <v>38845</v>
          </cell>
          <cell r="E637">
            <v>1826</v>
          </cell>
          <cell r="H637">
            <v>8.1999999999999993</v>
          </cell>
          <cell r="I637">
            <v>300000000</v>
          </cell>
          <cell r="J637">
            <v>841100</v>
          </cell>
          <cell r="K637">
            <v>841100000</v>
          </cell>
          <cell r="L637">
            <v>50100</v>
          </cell>
          <cell r="M637">
            <v>50100000</v>
          </cell>
          <cell r="N637">
            <v>280.36666666666702</v>
          </cell>
          <cell r="O637">
            <v>7</v>
          </cell>
          <cell r="P637">
            <v>1000</v>
          </cell>
          <cell r="S637">
            <v>50</v>
          </cell>
          <cell r="T637" t="str">
            <v>ГКО-60</v>
          </cell>
        </row>
        <row r="638">
          <cell r="A638" t="str">
            <v>KZ9CK3107A19</v>
          </cell>
          <cell r="B638" t="str">
            <v>523/n</v>
          </cell>
          <cell r="C638">
            <v>37018</v>
          </cell>
          <cell r="D638">
            <v>37103</v>
          </cell>
          <cell r="E638">
            <v>84</v>
          </cell>
          <cell r="F638">
            <v>98.75</v>
          </cell>
          <cell r="G638">
            <v>98.75</v>
          </cell>
          <cell r="H638">
            <v>5.4852320675105499</v>
          </cell>
          <cell r="I638">
            <v>500000000</v>
          </cell>
          <cell r="J638">
            <v>4520239</v>
          </cell>
          <cell r="K638">
            <v>444474885.56999999</v>
          </cell>
          <cell r="L638">
            <v>500100</v>
          </cell>
          <cell r="M638">
            <v>49384876</v>
          </cell>
          <cell r="N638">
            <v>88.894977114</v>
          </cell>
          <cell r="O638">
            <v>11</v>
          </cell>
          <cell r="P638">
            <v>100</v>
          </cell>
          <cell r="S638">
            <v>60</v>
          </cell>
          <cell r="T638" t="str">
            <v>Ноты-84</v>
          </cell>
        </row>
        <row r="639">
          <cell r="A639" t="str">
            <v>KZ4CL1005A28</v>
          </cell>
          <cell r="B639" t="str">
            <v>72/12</v>
          </cell>
          <cell r="C639">
            <v>37021</v>
          </cell>
          <cell r="D639">
            <v>37386</v>
          </cell>
          <cell r="E639">
            <v>365</v>
          </cell>
          <cell r="F639">
            <v>93.2</v>
          </cell>
          <cell r="G639">
            <v>93.2</v>
          </cell>
          <cell r="H639">
            <v>7.2961373390557904</v>
          </cell>
          <cell r="I639">
            <v>250000000</v>
          </cell>
          <cell r="J639">
            <v>10670100</v>
          </cell>
          <cell r="K639">
            <v>976548493</v>
          </cell>
          <cell r="L639">
            <v>1491302</v>
          </cell>
          <cell r="M639">
            <v>138989519.40000001</v>
          </cell>
          <cell r="N639">
            <v>390.61939719999998</v>
          </cell>
          <cell r="O639">
            <v>12</v>
          </cell>
          <cell r="P639">
            <v>100</v>
          </cell>
          <cell r="S639">
            <v>50</v>
          </cell>
          <cell r="T639" t="str">
            <v>ГКО-12</v>
          </cell>
        </row>
        <row r="640">
          <cell r="A640" t="str">
            <v>KZ9BK2707A16</v>
          </cell>
          <cell r="B640" t="str">
            <v>524/n</v>
          </cell>
          <cell r="C640">
            <v>37022</v>
          </cell>
          <cell r="D640">
            <v>37099</v>
          </cell>
          <cell r="E640">
            <v>77</v>
          </cell>
          <cell r="F640">
            <v>98.87</v>
          </cell>
          <cell r="G640">
            <v>98.87</v>
          </cell>
          <cell r="H640">
            <v>5.4028706198221501</v>
          </cell>
          <cell r="I640">
            <v>500000000</v>
          </cell>
          <cell r="J640">
            <v>17108811</v>
          </cell>
          <cell r="K640">
            <v>1691201005.5699999</v>
          </cell>
          <cell r="L640">
            <v>15088811</v>
          </cell>
          <cell r="M640">
            <v>1491830743.5699999</v>
          </cell>
          <cell r="N640">
            <v>338.240201114</v>
          </cell>
          <cell r="O640">
            <v>8</v>
          </cell>
          <cell r="P640">
            <v>100</v>
          </cell>
          <cell r="S640">
            <v>60</v>
          </cell>
          <cell r="T640" t="str">
            <v>Ноты-77</v>
          </cell>
        </row>
        <row r="641">
          <cell r="A641" t="str">
            <v>KZ43L1708A18</v>
          </cell>
          <cell r="B641" t="str">
            <v>282/3</v>
          </cell>
          <cell r="C641">
            <v>37025</v>
          </cell>
          <cell r="D641">
            <v>37120</v>
          </cell>
          <cell r="E641">
            <v>95</v>
          </cell>
          <cell r="F641">
            <v>98.75</v>
          </cell>
          <cell r="G641">
            <v>98.75</v>
          </cell>
          <cell r="H641">
            <v>5.0772012797329298</v>
          </cell>
          <cell r="I641">
            <v>100000000</v>
          </cell>
          <cell r="J641">
            <v>7110100</v>
          </cell>
          <cell r="K641">
            <v>700719871</v>
          </cell>
          <cell r="L641">
            <v>1006329</v>
          </cell>
          <cell r="M641">
            <v>99374988.75</v>
          </cell>
          <cell r="N641">
            <v>700.71987100000001</v>
          </cell>
          <cell r="O641">
            <v>9</v>
          </cell>
          <cell r="P641">
            <v>100</v>
          </cell>
          <cell r="S641">
            <v>50</v>
          </cell>
          <cell r="T641" t="str">
            <v>ГКО-3</v>
          </cell>
        </row>
        <row r="642">
          <cell r="A642" t="str">
            <v>KZ98K1107A10</v>
          </cell>
          <cell r="B642" t="str">
            <v>525/n</v>
          </cell>
          <cell r="C642">
            <v>37026</v>
          </cell>
          <cell r="D642">
            <v>37083</v>
          </cell>
          <cell r="E642">
            <v>56</v>
          </cell>
          <cell r="F642">
            <v>99.18</v>
          </cell>
          <cell r="G642">
            <v>99.18</v>
          </cell>
          <cell r="H642">
            <v>5.3740673522887201</v>
          </cell>
          <cell r="I642">
            <v>500000000</v>
          </cell>
          <cell r="J642">
            <v>5372100</v>
          </cell>
          <cell r="K642">
            <v>532046604</v>
          </cell>
          <cell r="L642">
            <v>2252100</v>
          </cell>
          <cell r="M642">
            <v>223363284</v>
          </cell>
          <cell r="N642">
            <v>106.4093208</v>
          </cell>
          <cell r="O642">
            <v>9</v>
          </cell>
          <cell r="P642">
            <v>100</v>
          </cell>
          <cell r="S642">
            <v>60</v>
          </cell>
          <cell r="T642" t="str">
            <v>Ноты-56</v>
          </cell>
        </row>
        <row r="643">
          <cell r="A643" t="str">
            <v>KZ54L1705A58</v>
          </cell>
          <cell r="B643" t="str">
            <v>2/48</v>
          </cell>
          <cell r="C643">
            <v>37027</v>
          </cell>
          <cell r="D643">
            <v>38489</v>
          </cell>
          <cell r="E643">
            <v>1461</v>
          </cell>
          <cell r="H643">
            <v>10</v>
          </cell>
          <cell r="I643">
            <v>400000000</v>
          </cell>
          <cell r="J643">
            <v>293758</v>
          </cell>
          <cell r="K643">
            <v>293758000</v>
          </cell>
          <cell r="L643">
            <v>112758</v>
          </cell>
          <cell r="M643">
            <v>112758000</v>
          </cell>
          <cell r="N643">
            <v>73.439499999999995</v>
          </cell>
          <cell r="O643">
            <v>7</v>
          </cell>
          <cell r="P643">
            <v>1000</v>
          </cell>
          <cell r="S643">
            <v>50</v>
          </cell>
          <cell r="T643" t="str">
            <v>ГКО-48</v>
          </cell>
        </row>
        <row r="644">
          <cell r="A644" t="str">
            <v>KZ9CK1008A13</v>
          </cell>
          <cell r="B644" t="str">
            <v>526/n</v>
          </cell>
          <cell r="C644">
            <v>37028</v>
          </cell>
          <cell r="D644">
            <v>37113</v>
          </cell>
          <cell r="E644">
            <v>84</v>
          </cell>
          <cell r="F644">
            <v>98.75</v>
          </cell>
          <cell r="G644">
            <v>98.75</v>
          </cell>
          <cell r="H644">
            <v>5.4852320675105499</v>
          </cell>
          <cell r="I644">
            <v>500000000</v>
          </cell>
          <cell r="J644">
            <v>23265963</v>
          </cell>
          <cell r="K644">
            <v>2289640876.25</v>
          </cell>
          <cell r="L644">
            <v>9569463</v>
          </cell>
          <cell r="M644">
            <v>944984471.25</v>
          </cell>
          <cell r="N644">
            <v>457.92817524999998</v>
          </cell>
          <cell r="O644">
            <v>7</v>
          </cell>
          <cell r="P644">
            <v>100</v>
          </cell>
          <cell r="S644">
            <v>60</v>
          </cell>
          <cell r="T644" t="str">
            <v>Ноты-84</v>
          </cell>
        </row>
        <row r="645">
          <cell r="A645" t="str">
            <v>KZ9BK0308A13</v>
          </cell>
          <cell r="B645" t="str">
            <v>527/n</v>
          </cell>
          <cell r="C645">
            <v>37029</v>
          </cell>
          <cell r="D645">
            <v>37106</v>
          </cell>
          <cell r="E645">
            <v>77</v>
          </cell>
          <cell r="F645">
            <v>98.86</v>
          </cell>
          <cell r="G645">
            <v>98.86</v>
          </cell>
          <cell r="H645">
            <v>5.4512349879535797</v>
          </cell>
          <cell r="I645">
            <v>500000000</v>
          </cell>
          <cell r="J645">
            <v>11244095</v>
          </cell>
          <cell r="K645">
            <v>1111282186.7</v>
          </cell>
          <cell r="L645">
            <v>6904095</v>
          </cell>
          <cell r="M645">
            <v>682538831.70000005</v>
          </cell>
          <cell r="N645">
            <v>222.25643733999999</v>
          </cell>
          <cell r="O645">
            <v>9</v>
          </cell>
          <cell r="P645">
            <v>100</v>
          </cell>
          <cell r="S645">
            <v>60</v>
          </cell>
          <cell r="T645" t="str">
            <v>Ноты-77</v>
          </cell>
        </row>
        <row r="646">
          <cell r="A646" t="str">
            <v>KZ53L2205A45</v>
          </cell>
          <cell r="B646" t="str">
            <v>38/36</v>
          </cell>
          <cell r="C646">
            <v>37032</v>
          </cell>
          <cell r="D646">
            <v>38129</v>
          </cell>
          <cell r="E646">
            <v>1097</v>
          </cell>
          <cell r="H646">
            <v>8</v>
          </cell>
          <cell r="I646">
            <v>350000000</v>
          </cell>
          <cell r="J646">
            <v>627200</v>
          </cell>
          <cell r="K646">
            <v>627200000</v>
          </cell>
          <cell r="L646">
            <v>175200</v>
          </cell>
          <cell r="M646">
            <v>175200000</v>
          </cell>
          <cell r="N646">
            <v>179.2</v>
          </cell>
          <cell r="O646">
            <v>10</v>
          </cell>
          <cell r="P646">
            <v>1000</v>
          </cell>
          <cell r="S646">
            <v>50</v>
          </cell>
          <cell r="T646" t="str">
            <v>ГКО-36</v>
          </cell>
        </row>
        <row r="647">
          <cell r="A647" t="str">
            <v>KZ9CK1508A18</v>
          </cell>
          <cell r="B647" t="str">
            <v>528/n</v>
          </cell>
          <cell r="C647">
            <v>37033</v>
          </cell>
          <cell r="D647">
            <v>37118</v>
          </cell>
          <cell r="E647">
            <v>84</v>
          </cell>
          <cell r="F647">
            <v>98.75</v>
          </cell>
          <cell r="G647">
            <v>98.75</v>
          </cell>
          <cell r="H647">
            <v>5.4852320675105499</v>
          </cell>
          <cell r="I647">
            <v>500000000</v>
          </cell>
          <cell r="J647">
            <v>14860095</v>
          </cell>
          <cell r="K647">
            <v>1458039234.3099999</v>
          </cell>
          <cell r="L647">
            <v>1792888</v>
          </cell>
          <cell r="M647">
            <v>177047690</v>
          </cell>
          <cell r="N647">
            <v>291.60784686199997</v>
          </cell>
          <cell r="O647">
            <v>12</v>
          </cell>
          <cell r="P647">
            <v>100</v>
          </cell>
          <cell r="S647">
            <v>60</v>
          </cell>
          <cell r="T647" t="str">
            <v>Ноты-84</v>
          </cell>
        </row>
        <row r="648">
          <cell r="A648" t="str">
            <v>KZ9AK0308A14</v>
          </cell>
          <cell r="B648" t="str">
            <v>529/n</v>
          </cell>
          <cell r="C648">
            <v>37035</v>
          </cell>
          <cell r="D648">
            <v>37106</v>
          </cell>
          <cell r="E648">
            <v>70</v>
          </cell>
          <cell r="F648">
            <v>98.99</v>
          </cell>
          <cell r="G648">
            <v>98.99</v>
          </cell>
          <cell r="H648">
            <v>5.3055864228710199</v>
          </cell>
          <cell r="I648">
            <v>500000000</v>
          </cell>
          <cell r="J648">
            <v>3164444</v>
          </cell>
          <cell r="K648">
            <v>312336980.75999999</v>
          </cell>
          <cell r="L648">
            <v>954644</v>
          </cell>
          <cell r="M648">
            <v>94500209.560000002</v>
          </cell>
          <cell r="N648">
            <v>62.467396151999999</v>
          </cell>
          <cell r="O648">
            <v>8</v>
          </cell>
          <cell r="P648">
            <v>100</v>
          </cell>
          <cell r="S648">
            <v>60</v>
          </cell>
          <cell r="T648" t="str">
            <v>Ноты-70</v>
          </cell>
        </row>
        <row r="649">
          <cell r="A649" t="str">
            <v>KZ54L3005A51</v>
          </cell>
          <cell r="B649" t="str">
            <v>3/48</v>
          </cell>
          <cell r="C649">
            <v>37039</v>
          </cell>
          <cell r="D649">
            <v>38502</v>
          </cell>
          <cell r="E649">
            <v>1461</v>
          </cell>
          <cell r="H649">
            <v>10</v>
          </cell>
          <cell r="I649">
            <v>400000000</v>
          </cell>
          <cell r="J649">
            <v>592100</v>
          </cell>
          <cell r="K649">
            <v>592100000</v>
          </cell>
          <cell r="L649">
            <v>250100</v>
          </cell>
          <cell r="M649">
            <v>250100000</v>
          </cell>
          <cell r="N649">
            <v>148.02500000000001</v>
          </cell>
          <cell r="O649">
            <v>9</v>
          </cell>
          <cell r="P649">
            <v>1000</v>
          </cell>
          <cell r="S649">
            <v>50</v>
          </cell>
          <cell r="T649" t="str">
            <v>ГКО-48</v>
          </cell>
        </row>
        <row r="650">
          <cell r="A650" t="str">
            <v>KZ9BK1508A19</v>
          </cell>
          <cell r="B650" t="str">
            <v>530/n</v>
          </cell>
          <cell r="C650">
            <v>37040</v>
          </cell>
          <cell r="D650">
            <v>37118</v>
          </cell>
          <cell r="E650">
            <v>77</v>
          </cell>
          <cell r="F650">
            <v>98.86</v>
          </cell>
          <cell r="G650">
            <v>98.86</v>
          </cell>
          <cell r="H650">
            <v>5.4512349879535797</v>
          </cell>
          <cell r="I650">
            <v>500000000</v>
          </cell>
          <cell r="J650">
            <v>2383240</v>
          </cell>
          <cell r="K650">
            <v>233967676.40000001</v>
          </cell>
          <cell r="L650">
            <v>670240</v>
          </cell>
          <cell r="M650">
            <v>66259926.399999999</v>
          </cell>
          <cell r="N650">
            <v>46.79353528</v>
          </cell>
          <cell r="O650">
            <v>5</v>
          </cell>
          <cell r="P650">
            <v>100</v>
          </cell>
          <cell r="S650">
            <v>60</v>
          </cell>
          <cell r="T650" t="str">
            <v>Ноты-77</v>
          </cell>
        </row>
        <row r="651">
          <cell r="A651" t="str">
            <v>KZ3KL3005A66</v>
          </cell>
          <cell r="B651" t="str">
            <v>1/60i</v>
          </cell>
          <cell r="C651">
            <v>37041</v>
          </cell>
          <cell r="D651">
            <v>38867</v>
          </cell>
          <cell r="E651">
            <v>1826</v>
          </cell>
          <cell r="H651">
            <v>4.3</v>
          </cell>
          <cell r="I651">
            <v>400000000</v>
          </cell>
          <cell r="J651">
            <v>943100</v>
          </cell>
          <cell r="K651">
            <v>943100000</v>
          </cell>
          <cell r="L651">
            <v>200400</v>
          </cell>
          <cell r="M651">
            <v>200400000</v>
          </cell>
          <cell r="N651">
            <v>235.77500000000001</v>
          </cell>
          <cell r="O651">
            <v>9</v>
          </cell>
          <cell r="P651">
            <v>1000</v>
          </cell>
          <cell r="S651">
            <v>50</v>
          </cell>
          <cell r="T651" t="str">
            <v>ГИКО-60</v>
          </cell>
        </row>
        <row r="652">
          <cell r="A652" t="str">
            <v>KZ9CK2408A17</v>
          </cell>
          <cell r="B652" t="str">
            <v>531/n</v>
          </cell>
          <cell r="C652">
            <v>37042</v>
          </cell>
          <cell r="D652">
            <v>37127</v>
          </cell>
          <cell r="E652">
            <v>84</v>
          </cell>
          <cell r="F652">
            <v>98.75</v>
          </cell>
          <cell r="G652">
            <v>98.75</v>
          </cell>
          <cell r="H652">
            <v>5.4852320675105499</v>
          </cell>
          <cell r="I652">
            <v>500000000</v>
          </cell>
          <cell r="J652">
            <v>7876299</v>
          </cell>
          <cell r="K652">
            <v>777304480.64999998</v>
          </cell>
          <cell r="L652">
            <v>5464299</v>
          </cell>
          <cell r="M652">
            <v>539599526.25</v>
          </cell>
          <cell r="N652">
            <v>155.46089613000001</v>
          </cell>
          <cell r="O652">
            <v>11</v>
          </cell>
          <cell r="P652">
            <v>100</v>
          </cell>
          <cell r="S652">
            <v>60</v>
          </cell>
          <cell r="T652" t="str">
            <v>Ноты-84</v>
          </cell>
        </row>
        <row r="653">
          <cell r="A653" t="str">
            <v>KZ99K0308A18</v>
          </cell>
          <cell r="B653" t="str">
            <v>532/n</v>
          </cell>
          <cell r="C653">
            <v>37043</v>
          </cell>
          <cell r="D653">
            <v>37106</v>
          </cell>
          <cell r="E653">
            <v>63</v>
          </cell>
          <cell r="F653">
            <v>99.07</v>
          </cell>
          <cell r="G653">
            <v>99.06</v>
          </cell>
          <cell r="H653">
            <v>5.4237744355843098</v>
          </cell>
          <cell r="I653">
            <v>500000000</v>
          </cell>
          <cell r="J653">
            <v>11510000</v>
          </cell>
          <cell r="K653">
            <v>1139685000</v>
          </cell>
          <cell r="L653">
            <v>3000000</v>
          </cell>
          <cell r="M653">
            <v>297200000</v>
          </cell>
          <cell r="N653">
            <v>227.93700000000001</v>
          </cell>
          <cell r="O653">
            <v>11</v>
          </cell>
          <cell r="P653">
            <v>100</v>
          </cell>
          <cell r="S653">
            <v>60</v>
          </cell>
          <cell r="T653" t="str">
            <v>Ноты-63</v>
          </cell>
        </row>
        <row r="654">
          <cell r="A654" t="str">
            <v>KZ55L0606A67</v>
          </cell>
          <cell r="B654" t="str">
            <v>2/60</v>
          </cell>
          <cell r="C654">
            <v>37046</v>
          </cell>
          <cell r="D654">
            <v>38874</v>
          </cell>
          <cell r="E654">
            <v>1826</v>
          </cell>
          <cell r="H654">
            <v>8.1999999999999993</v>
          </cell>
          <cell r="I654">
            <v>450000000</v>
          </cell>
          <cell r="J654">
            <v>1055912</v>
          </cell>
          <cell r="K654">
            <v>1055912000</v>
          </cell>
          <cell r="L654">
            <v>288912</v>
          </cell>
          <cell r="M654">
            <v>288912000</v>
          </cell>
          <cell r="N654">
            <v>234.647111111111</v>
          </cell>
          <cell r="O654">
            <v>9</v>
          </cell>
          <cell r="P654">
            <v>1000</v>
          </cell>
          <cell r="S654">
            <v>50</v>
          </cell>
          <cell r="T654" t="str">
            <v>ГКО-60</v>
          </cell>
        </row>
        <row r="655">
          <cell r="A655" t="str">
            <v>KZ9AK1508A10</v>
          </cell>
          <cell r="B655" t="str">
            <v>533/n</v>
          </cell>
          <cell r="C655">
            <v>37047</v>
          </cell>
          <cell r="D655">
            <v>37118</v>
          </cell>
          <cell r="E655">
            <v>70</v>
          </cell>
          <cell r="F655">
            <v>98.95</v>
          </cell>
          <cell r="G655">
            <v>98.94</v>
          </cell>
          <cell r="H655">
            <v>5.5179383527033696</v>
          </cell>
          <cell r="I655">
            <v>500000000</v>
          </cell>
          <cell r="J655">
            <v>14113058</v>
          </cell>
          <cell r="K655">
            <v>1394354589.0999999</v>
          </cell>
          <cell r="L655">
            <v>10603058</v>
          </cell>
          <cell r="M655">
            <v>1049192589.1</v>
          </cell>
          <cell r="N655">
            <v>278.87091781999999</v>
          </cell>
          <cell r="O655">
            <v>8</v>
          </cell>
          <cell r="P655">
            <v>100</v>
          </cell>
          <cell r="S655">
            <v>60</v>
          </cell>
          <cell r="T655" t="str">
            <v>Ноты-70</v>
          </cell>
        </row>
        <row r="656">
          <cell r="A656" t="str">
            <v>KZ9BK2308A19</v>
          </cell>
          <cell r="B656" t="str">
            <v>535/n</v>
          </cell>
          <cell r="C656">
            <v>37048</v>
          </cell>
          <cell r="D656">
            <v>37126</v>
          </cell>
          <cell r="E656">
            <v>77</v>
          </cell>
          <cell r="F656">
            <v>98.83</v>
          </cell>
          <cell r="G656">
            <v>98.83</v>
          </cell>
          <cell r="H656">
            <v>5.5963868166640696</v>
          </cell>
          <cell r="I656">
            <v>500000000</v>
          </cell>
          <cell r="J656">
            <v>19643648</v>
          </cell>
          <cell r="K656">
            <v>1936622028.1800001</v>
          </cell>
          <cell r="L656">
            <v>14158526</v>
          </cell>
          <cell r="M656">
            <v>1399287124.5799999</v>
          </cell>
          <cell r="N656">
            <v>387.32440563599999</v>
          </cell>
          <cell r="O656">
            <v>10</v>
          </cell>
          <cell r="P656">
            <v>100</v>
          </cell>
          <cell r="S656">
            <v>60</v>
          </cell>
          <cell r="T656" t="str">
            <v>Ноты-77</v>
          </cell>
        </row>
        <row r="657">
          <cell r="A657" t="str">
            <v>KZ9CK3108A18</v>
          </cell>
          <cell r="B657" t="str">
            <v>534/n</v>
          </cell>
          <cell r="C657">
            <v>37049</v>
          </cell>
          <cell r="D657">
            <v>37134</v>
          </cell>
          <cell r="E657">
            <v>84</v>
          </cell>
          <cell r="F657">
            <v>98.73</v>
          </cell>
          <cell r="G657">
            <v>98.73</v>
          </cell>
          <cell r="H657">
            <v>5.5741247172422899</v>
          </cell>
          <cell r="I657">
            <v>500000000</v>
          </cell>
          <cell r="J657">
            <v>6099235</v>
          </cell>
          <cell r="K657">
            <v>602110171.54999995</v>
          </cell>
          <cell r="L657">
            <v>5589235</v>
          </cell>
          <cell r="M657">
            <v>551825171.54999995</v>
          </cell>
          <cell r="N657">
            <v>120.42203431</v>
          </cell>
          <cell r="O657">
            <v>5</v>
          </cell>
          <cell r="P657">
            <v>100</v>
          </cell>
          <cell r="S657">
            <v>60</v>
          </cell>
          <cell r="T657" t="str">
            <v>Ноты-84</v>
          </cell>
        </row>
        <row r="658">
          <cell r="A658" t="str">
            <v>KZ54L1306A51</v>
          </cell>
          <cell r="B658" t="str">
            <v>4/48</v>
          </cell>
          <cell r="C658">
            <v>37053</v>
          </cell>
          <cell r="D658">
            <v>38516</v>
          </cell>
          <cell r="E658">
            <v>1461</v>
          </cell>
          <cell r="H658">
            <v>9</v>
          </cell>
          <cell r="I658">
            <v>300000000</v>
          </cell>
          <cell r="J658">
            <v>553000</v>
          </cell>
          <cell r="K658">
            <v>553000000</v>
          </cell>
          <cell r="L658">
            <v>51000</v>
          </cell>
          <cell r="M658">
            <v>51000000</v>
          </cell>
          <cell r="N658">
            <v>184.333333333333</v>
          </cell>
          <cell r="O658">
            <v>11</v>
          </cell>
          <cell r="P658">
            <v>1000</v>
          </cell>
          <cell r="S658">
            <v>50</v>
          </cell>
          <cell r="T658" t="str">
            <v>ГКО-48</v>
          </cell>
        </row>
        <row r="659">
          <cell r="A659" t="str">
            <v>KZ9CK0509A19</v>
          </cell>
          <cell r="B659" t="str">
            <v>536/n</v>
          </cell>
          <cell r="C659">
            <v>37054</v>
          </cell>
          <cell r="D659">
            <v>37139</v>
          </cell>
          <cell r="E659">
            <v>84</v>
          </cell>
          <cell r="F659">
            <v>98.73</v>
          </cell>
          <cell r="G659">
            <v>98.73</v>
          </cell>
          <cell r="H659">
            <v>5.5741247172422899</v>
          </cell>
          <cell r="I659">
            <v>500000000</v>
          </cell>
          <cell r="J659">
            <v>17803955</v>
          </cell>
          <cell r="K659">
            <v>1756784866.1900001</v>
          </cell>
          <cell r="L659">
            <v>14183818</v>
          </cell>
          <cell r="M659">
            <v>1400368351.1400001</v>
          </cell>
          <cell r="N659">
            <v>351.35697323800002</v>
          </cell>
          <cell r="O659">
            <v>12</v>
          </cell>
          <cell r="P659">
            <v>100</v>
          </cell>
          <cell r="S659">
            <v>60</v>
          </cell>
          <cell r="T659" t="str">
            <v>Ноты-84</v>
          </cell>
        </row>
        <row r="660">
          <cell r="A660" t="str">
            <v>KZ9BK3108A19</v>
          </cell>
          <cell r="B660" t="str">
            <v>537/n</v>
          </cell>
          <cell r="C660">
            <v>37056</v>
          </cell>
          <cell r="D660">
            <v>37134</v>
          </cell>
          <cell r="E660">
            <v>77</v>
          </cell>
          <cell r="F660">
            <v>98.83</v>
          </cell>
          <cell r="G660">
            <v>98.83</v>
          </cell>
          <cell r="H660">
            <v>5.5963868166640696</v>
          </cell>
          <cell r="I660">
            <v>500000000</v>
          </cell>
          <cell r="J660">
            <v>24323120</v>
          </cell>
          <cell r="K660">
            <v>2402727594.1999998</v>
          </cell>
          <cell r="L660">
            <v>21723120</v>
          </cell>
          <cell r="M660">
            <v>2146895949.5999999</v>
          </cell>
          <cell r="N660">
            <v>480.54551884</v>
          </cell>
          <cell r="O660">
            <v>10</v>
          </cell>
          <cell r="P660">
            <v>100</v>
          </cell>
          <cell r="S660">
            <v>60</v>
          </cell>
          <cell r="T660" t="str">
            <v>Ноты-77</v>
          </cell>
        </row>
        <row r="661">
          <cell r="A661" t="str">
            <v>KZ95K2007A12</v>
          </cell>
          <cell r="B661" t="str">
            <v>538/n</v>
          </cell>
          <cell r="C661">
            <v>37057</v>
          </cell>
          <cell r="D661">
            <v>37092</v>
          </cell>
          <cell r="E661">
            <v>35</v>
          </cell>
          <cell r="F661">
            <v>99.51</v>
          </cell>
          <cell r="G661">
            <v>99.51</v>
          </cell>
          <cell r="H661">
            <v>5.1210933574514597</v>
          </cell>
          <cell r="I661">
            <v>500000000</v>
          </cell>
          <cell r="J661">
            <v>25465168</v>
          </cell>
          <cell r="K661">
            <v>2532874667.6799998</v>
          </cell>
          <cell r="L661">
            <v>21425168</v>
          </cell>
          <cell r="M661">
            <v>2132018467.6800001</v>
          </cell>
          <cell r="N661">
            <v>506.574933536</v>
          </cell>
          <cell r="O661">
            <v>8</v>
          </cell>
          <cell r="P661">
            <v>100</v>
          </cell>
          <cell r="S661">
            <v>60</v>
          </cell>
          <cell r="T661" t="str">
            <v>Ноты-35</v>
          </cell>
        </row>
        <row r="662">
          <cell r="A662" t="str">
            <v>KZ43L2009A12</v>
          </cell>
          <cell r="B662" t="str">
            <v>283/3</v>
          </cell>
          <cell r="C662">
            <v>37060</v>
          </cell>
          <cell r="D662">
            <v>37154</v>
          </cell>
          <cell r="E662">
            <v>94</v>
          </cell>
          <cell r="F662">
            <v>98.8</v>
          </cell>
          <cell r="G662">
            <v>98.8</v>
          </cell>
          <cell r="H662">
            <v>4.8716465720514401</v>
          </cell>
          <cell r="I662">
            <v>100000000</v>
          </cell>
          <cell r="J662">
            <v>9899100</v>
          </cell>
          <cell r="K662">
            <v>976174157</v>
          </cell>
          <cell r="L662">
            <v>1012146</v>
          </cell>
          <cell r="M662">
            <v>100000024.8</v>
          </cell>
          <cell r="N662">
            <v>976.17415700000004</v>
          </cell>
          <cell r="O662">
            <v>10</v>
          </cell>
          <cell r="P662">
            <v>100</v>
          </cell>
          <cell r="S662">
            <v>50</v>
          </cell>
          <cell r="T662" t="str">
            <v>ГКО-3</v>
          </cell>
        </row>
        <row r="663">
          <cell r="A663" t="str">
            <v>KZ7051806A46</v>
          </cell>
          <cell r="B663" t="str">
            <v>1/36VKO</v>
          </cell>
          <cell r="C663">
            <v>37061</v>
          </cell>
          <cell r="D663">
            <v>38156</v>
          </cell>
          <cell r="E663">
            <v>1095</v>
          </cell>
          <cell r="H663">
            <v>6.3</v>
          </cell>
          <cell r="I663">
            <v>500000000</v>
          </cell>
          <cell r="J663">
            <v>57500</v>
          </cell>
          <cell r="K663">
            <v>5750000</v>
          </cell>
          <cell r="L663">
            <v>6000</v>
          </cell>
          <cell r="M663">
            <v>600000</v>
          </cell>
          <cell r="N663">
            <v>168.41749999999999</v>
          </cell>
          <cell r="O663">
            <v>7</v>
          </cell>
          <cell r="P663">
            <v>100</v>
          </cell>
          <cell r="Q663">
            <v>146.44999999999999</v>
          </cell>
          <cell r="S663">
            <v>0</v>
          </cell>
          <cell r="T663" t="str">
            <v>VKU036.001</v>
          </cell>
        </row>
        <row r="664">
          <cell r="A664" t="str">
            <v>KZ9BK0509A10</v>
          </cell>
          <cell r="B664" t="str">
            <v>539/n</v>
          </cell>
          <cell r="C664">
            <v>37061</v>
          </cell>
          <cell r="D664">
            <v>37139</v>
          </cell>
          <cell r="E664">
            <v>77</v>
          </cell>
          <cell r="F664">
            <v>98.83</v>
          </cell>
          <cell r="G664">
            <v>98.83</v>
          </cell>
          <cell r="H664">
            <v>5.5963868166640696</v>
          </cell>
          <cell r="I664">
            <v>500000000</v>
          </cell>
          <cell r="J664">
            <v>11367592</v>
          </cell>
          <cell r="K664">
            <v>1123304117.3599999</v>
          </cell>
          <cell r="L664">
            <v>9367592</v>
          </cell>
          <cell r="M664">
            <v>925799117.36000001</v>
          </cell>
          <cell r="N664">
            <v>224.660823472</v>
          </cell>
          <cell r="O664">
            <v>6</v>
          </cell>
          <cell r="P664">
            <v>100</v>
          </cell>
          <cell r="S664">
            <v>60</v>
          </cell>
          <cell r="T664" t="str">
            <v>Ноты-77</v>
          </cell>
        </row>
        <row r="665">
          <cell r="A665" t="str">
            <v>KZ9CK1409A18</v>
          </cell>
          <cell r="B665" t="str">
            <v>540/n</v>
          </cell>
          <cell r="C665">
            <v>37063</v>
          </cell>
          <cell r="D665">
            <v>37148</v>
          </cell>
          <cell r="E665">
            <v>84</v>
          </cell>
          <cell r="F665">
            <v>98.73</v>
          </cell>
          <cell r="G665">
            <v>98.73</v>
          </cell>
          <cell r="H665">
            <v>5.5741247172422899</v>
          </cell>
          <cell r="I665">
            <v>500000000</v>
          </cell>
          <cell r="J665">
            <v>18930386</v>
          </cell>
          <cell r="K665">
            <v>1867973553.24</v>
          </cell>
          <cell r="L665">
            <v>14330386</v>
          </cell>
          <cell r="M665">
            <v>1414839009.78</v>
          </cell>
          <cell r="N665">
            <v>373.59471064799999</v>
          </cell>
          <cell r="O665">
            <v>9</v>
          </cell>
          <cell r="P665">
            <v>100</v>
          </cell>
          <cell r="S665">
            <v>60</v>
          </cell>
          <cell r="T665" t="str">
            <v>Ноты-84</v>
          </cell>
        </row>
        <row r="666">
          <cell r="A666" t="str">
            <v>KZ52L2706A32</v>
          </cell>
          <cell r="B666" t="str">
            <v>40/24</v>
          </cell>
          <cell r="C666">
            <v>37067</v>
          </cell>
          <cell r="D666">
            <v>37799</v>
          </cell>
          <cell r="E666">
            <v>732</v>
          </cell>
          <cell r="H666">
            <v>7.1</v>
          </cell>
          <cell r="I666">
            <v>350000000</v>
          </cell>
          <cell r="J666">
            <v>926000</v>
          </cell>
          <cell r="K666">
            <v>926000000</v>
          </cell>
          <cell r="L666">
            <v>195000</v>
          </cell>
          <cell r="M666">
            <v>195000000</v>
          </cell>
          <cell r="N666">
            <v>264.57142857142901</v>
          </cell>
          <cell r="O666">
            <v>11</v>
          </cell>
          <cell r="P666">
            <v>1000</v>
          </cell>
          <cell r="S666">
            <v>50</v>
          </cell>
          <cell r="T666" t="str">
            <v>ГКО-24</v>
          </cell>
        </row>
        <row r="667">
          <cell r="A667" t="str">
            <v>KZ7051806A46</v>
          </cell>
          <cell r="B667" t="str">
            <v>1/36VKO1</v>
          </cell>
          <cell r="C667">
            <v>37068</v>
          </cell>
          <cell r="D667">
            <v>38156</v>
          </cell>
          <cell r="E667">
            <v>1095</v>
          </cell>
          <cell r="F667">
            <v>94.806200000000004</v>
          </cell>
          <cell r="G667">
            <v>94.32</v>
          </cell>
          <cell r="H667">
            <v>8.3026999999999997</v>
          </cell>
          <cell r="I667">
            <v>412130000</v>
          </cell>
          <cell r="J667">
            <v>60100</v>
          </cell>
          <cell r="K667">
            <v>5649492.5972602703</v>
          </cell>
          <cell r="L667">
            <v>29635</v>
          </cell>
          <cell r="M667">
            <v>2813140.7575342502</v>
          </cell>
          <cell r="N667">
            <v>200.82271746745701</v>
          </cell>
          <cell r="O667">
            <v>4</v>
          </cell>
          <cell r="P667">
            <v>100</v>
          </cell>
          <cell r="Q667">
            <v>146.5</v>
          </cell>
          <cell r="S667">
            <v>0</v>
          </cell>
          <cell r="T667" t="str">
            <v>VKU036.001</v>
          </cell>
        </row>
        <row r="668">
          <cell r="A668" t="str">
            <v>KZ99K2908A18</v>
          </cell>
          <cell r="B668" t="str">
            <v>541/n</v>
          </cell>
          <cell r="C668">
            <v>37068</v>
          </cell>
          <cell r="D668">
            <v>37132</v>
          </cell>
          <cell r="E668">
            <v>63</v>
          </cell>
          <cell r="F668">
            <v>99.05</v>
          </cell>
          <cell r="G668">
            <v>99.05</v>
          </cell>
          <cell r="H668">
            <v>5.5415334567278203</v>
          </cell>
          <cell r="I668">
            <v>500000000</v>
          </cell>
          <cell r="J668">
            <v>21294325</v>
          </cell>
          <cell r="K668">
            <v>2108164603.25</v>
          </cell>
          <cell r="L668">
            <v>9594325</v>
          </cell>
          <cell r="M668">
            <v>950317891.25</v>
          </cell>
          <cell r="N668">
            <v>421.63292065000002</v>
          </cell>
          <cell r="O668">
            <v>9</v>
          </cell>
          <cell r="P668">
            <v>100</v>
          </cell>
          <cell r="S668">
            <v>60</v>
          </cell>
          <cell r="T668" t="str">
            <v>Ноты-63</v>
          </cell>
        </row>
        <row r="669">
          <cell r="A669" t="str">
            <v>KZ3KL2806A69</v>
          </cell>
          <cell r="B669" t="str">
            <v>2/60i</v>
          </cell>
          <cell r="C669">
            <v>37070</v>
          </cell>
          <cell r="D669">
            <v>38896</v>
          </cell>
          <cell r="E669">
            <v>1826</v>
          </cell>
          <cell r="H669">
            <v>4</v>
          </cell>
          <cell r="I669">
            <v>300000000</v>
          </cell>
          <cell r="J669">
            <v>1325100</v>
          </cell>
          <cell r="K669">
            <v>1325100000</v>
          </cell>
          <cell r="L669">
            <v>300000</v>
          </cell>
          <cell r="M669">
            <v>300000000</v>
          </cell>
          <cell r="N669">
            <v>441.7</v>
          </cell>
          <cell r="O669">
            <v>9</v>
          </cell>
          <cell r="P669">
            <v>1000</v>
          </cell>
          <cell r="S669">
            <v>50</v>
          </cell>
          <cell r="T669" t="str">
            <v>ГИКО-60</v>
          </cell>
        </row>
        <row r="670">
          <cell r="A670" t="str">
            <v>KZ9CK2109A19</v>
          </cell>
          <cell r="B670" t="str">
            <v>542/n</v>
          </cell>
          <cell r="C670">
            <v>37071</v>
          </cell>
          <cell r="D670">
            <v>37155</v>
          </cell>
          <cell r="E670">
            <v>84</v>
          </cell>
          <cell r="F670">
            <v>98.73</v>
          </cell>
          <cell r="G670">
            <v>98.73</v>
          </cell>
          <cell r="H670">
            <v>5.5741247172422899</v>
          </cell>
          <cell r="I670">
            <v>500000000</v>
          </cell>
          <cell r="J670">
            <v>41137699</v>
          </cell>
          <cell r="K670">
            <v>4059404393.4400001</v>
          </cell>
          <cell r="L670">
            <v>26327557</v>
          </cell>
          <cell r="M670">
            <v>2599319702.6100001</v>
          </cell>
          <cell r="N670">
            <v>811.88087868800005</v>
          </cell>
          <cell r="O670">
            <v>11</v>
          </cell>
          <cell r="P670">
            <v>100</v>
          </cell>
          <cell r="S670">
            <v>60</v>
          </cell>
          <cell r="T670" t="str">
            <v>Ноты-84</v>
          </cell>
        </row>
        <row r="671">
          <cell r="A671" t="str">
            <v>KZ54L0407A51</v>
          </cell>
          <cell r="B671" t="str">
            <v>5/48</v>
          </cell>
          <cell r="C671">
            <v>37074</v>
          </cell>
          <cell r="D671">
            <v>38537</v>
          </cell>
          <cell r="E671">
            <v>1461</v>
          </cell>
          <cell r="H671">
            <v>8.57</v>
          </cell>
          <cell r="I671">
            <v>450000000</v>
          </cell>
          <cell r="J671">
            <v>671100</v>
          </cell>
          <cell r="K671">
            <v>671100000</v>
          </cell>
          <cell r="L671">
            <v>75100</v>
          </cell>
          <cell r="M671">
            <v>75100000</v>
          </cell>
          <cell r="N671">
            <v>149.13333333333301</v>
          </cell>
          <cell r="O671">
            <v>9</v>
          </cell>
          <cell r="P671">
            <v>1000</v>
          </cell>
          <cell r="S671">
            <v>50</v>
          </cell>
          <cell r="T671" t="str">
            <v>ГКО-48</v>
          </cell>
        </row>
        <row r="672">
          <cell r="A672" t="str">
            <v>KZ97K2208A17</v>
          </cell>
          <cell r="B672" t="str">
            <v>543/n</v>
          </cell>
          <cell r="C672">
            <v>37075</v>
          </cell>
          <cell r="D672">
            <v>37125</v>
          </cell>
          <cell r="E672">
            <v>49</v>
          </cell>
          <cell r="F672">
            <v>99.29</v>
          </cell>
          <cell r="G672">
            <v>99.29</v>
          </cell>
          <cell r="H672">
            <v>5.3120009208235102</v>
          </cell>
          <cell r="I672">
            <v>500000000</v>
          </cell>
          <cell r="J672">
            <v>32731000</v>
          </cell>
          <cell r="K672">
            <v>3248833890</v>
          </cell>
          <cell r="L672">
            <v>17331000</v>
          </cell>
          <cell r="M672">
            <v>1720794990</v>
          </cell>
          <cell r="N672">
            <v>649.76677800000004</v>
          </cell>
          <cell r="O672">
            <v>10</v>
          </cell>
          <cell r="P672">
            <v>100</v>
          </cell>
          <cell r="S672">
            <v>60</v>
          </cell>
          <cell r="T672" t="str">
            <v>Ноты-49</v>
          </cell>
        </row>
        <row r="673">
          <cell r="A673" t="str">
            <v>KZ9AK1309A11</v>
          </cell>
          <cell r="B673" t="str">
            <v>544/n</v>
          </cell>
          <cell r="C673">
            <v>37076</v>
          </cell>
          <cell r="D673">
            <v>37147</v>
          </cell>
          <cell r="E673">
            <v>70</v>
          </cell>
          <cell r="F673">
            <v>98.95</v>
          </cell>
          <cell r="G673">
            <v>98.95</v>
          </cell>
          <cell r="H673">
            <v>5.5179383527033696</v>
          </cell>
          <cell r="I673">
            <v>500000000</v>
          </cell>
          <cell r="J673">
            <v>9571835</v>
          </cell>
          <cell r="K673">
            <v>947130573.25</v>
          </cell>
          <cell r="L673">
            <v>9321835</v>
          </cell>
          <cell r="M673">
            <v>922395573.25</v>
          </cell>
          <cell r="N673">
            <v>189.42611464999999</v>
          </cell>
          <cell r="O673">
            <v>4</v>
          </cell>
          <cell r="P673">
            <v>100</v>
          </cell>
          <cell r="S673">
            <v>60</v>
          </cell>
          <cell r="T673" t="str">
            <v>Ноты-70</v>
          </cell>
        </row>
        <row r="674">
          <cell r="A674" t="str">
            <v>KZ55L0507A67</v>
          </cell>
          <cell r="B674" t="str">
            <v>3/60</v>
          </cell>
          <cell r="C674">
            <v>37077</v>
          </cell>
          <cell r="D674">
            <v>38903</v>
          </cell>
          <cell r="E674">
            <v>1826</v>
          </cell>
          <cell r="I674">
            <v>450000000</v>
          </cell>
          <cell r="P674">
            <v>1000</v>
          </cell>
          <cell r="S674">
            <v>50</v>
          </cell>
          <cell r="T674" t="str">
            <v>ГКО-60</v>
          </cell>
        </row>
        <row r="675">
          <cell r="A675" t="str">
            <v>KZ9CK2809A12</v>
          </cell>
          <cell r="B675" t="str">
            <v>545/n</v>
          </cell>
          <cell r="C675">
            <v>37078</v>
          </cell>
          <cell r="D675">
            <v>37162</v>
          </cell>
          <cell r="E675">
            <v>84</v>
          </cell>
          <cell r="F675">
            <v>98.73</v>
          </cell>
          <cell r="G675">
            <v>98.73</v>
          </cell>
          <cell r="H675">
            <v>5.5741247172422899</v>
          </cell>
          <cell r="I675">
            <v>500000000</v>
          </cell>
          <cell r="J675">
            <v>10206158</v>
          </cell>
          <cell r="K675">
            <v>1007114979.34</v>
          </cell>
          <cell r="L675">
            <v>6356158</v>
          </cell>
          <cell r="M675">
            <v>627543479.34000003</v>
          </cell>
          <cell r="N675">
            <v>201.42299586799999</v>
          </cell>
          <cell r="O675">
            <v>11</v>
          </cell>
          <cell r="P675">
            <v>100</v>
          </cell>
          <cell r="S675">
            <v>60</v>
          </cell>
          <cell r="T675" t="str">
            <v>Ноты-84</v>
          </cell>
        </row>
        <row r="676">
          <cell r="A676" t="str">
            <v>KZ54L1107A52</v>
          </cell>
          <cell r="B676" t="str">
            <v>6/48</v>
          </cell>
          <cell r="C676">
            <v>37081</v>
          </cell>
          <cell r="D676">
            <v>38544</v>
          </cell>
          <cell r="E676">
            <v>1461</v>
          </cell>
          <cell r="H676">
            <v>8</v>
          </cell>
          <cell r="I676">
            <v>450000000</v>
          </cell>
          <cell r="J676">
            <v>581100</v>
          </cell>
          <cell r="K676">
            <v>581100000</v>
          </cell>
          <cell r="L676">
            <v>100000</v>
          </cell>
          <cell r="M676">
            <v>100000000</v>
          </cell>
          <cell r="N676">
            <v>129.13333333333301</v>
          </cell>
          <cell r="O676">
            <v>8</v>
          </cell>
          <cell r="P676">
            <v>1000</v>
          </cell>
          <cell r="S676">
            <v>50</v>
          </cell>
          <cell r="T676" t="str">
            <v>ГКО-48</v>
          </cell>
        </row>
        <row r="677">
          <cell r="A677" t="str">
            <v>KZ9AK1909A15</v>
          </cell>
          <cell r="B677" t="str">
            <v>546/n</v>
          </cell>
          <cell r="C677">
            <v>37082</v>
          </cell>
          <cell r="D677">
            <v>37153</v>
          </cell>
          <cell r="E677">
            <v>70</v>
          </cell>
          <cell r="F677">
            <v>98.95</v>
          </cell>
          <cell r="G677">
            <v>98.95</v>
          </cell>
          <cell r="H677">
            <v>5.5179383527033696</v>
          </cell>
          <cell r="I677">
            <v>500000000</v>
          </cell>
          <cell r="J677">
            <v>12775417</v>
          </cell>
          <cell r="K677">
            <v>1263453728.8499999</v>
          </cell>
          <cell r="L677">
            <v>8375417</v>
          </cell>
          <cell r="M677">
            <v>828747512.14999998</v>
          </cell>
          <cell r="N677">
            <v>252.69074577000001</v>
          </cell>
          <cell r="O677">
            <v>9</v>
          </cell>
          <cell r="P677">
            <v>100</v>
          </cell>
          <cell r="S677">
            <v>60</v>
          </cell>
          <cell r="T677" t="str">
            <v>Ноты-70</v>
          </cell>
        </row>
        <row r="678">
          <cell r="A678" t="str">
            <v>KZ9CK0510A16</v>
          </cell>
          <cell r="B678" t="str">
            <v>547/n</v>
          </cell>
          <cell r="C678">
            <v>37084</v>
          </cell>
          <cell r="D678">
            <v>37169</v>
          </cell>
          <cell r="E678">
            <v>84</v>
          </cell>
          <cell r="F678" t="str">
            <v>н/д</v>
          </cell>
          <cell r="G678" t="str">
            <v>н/д</v>
          </cell>
          <cell r="H678" t="str">
            <v>н/д</v>
          </cell>
          <cell r="I678">
            <v>500000000</v>
          </cell>
          <cell r="J678" t="str">
            <v>н/д</v>
          </cell>
          <cell r="K678" t="str">
            <v>н/д</v>
          </cell>
          <cell r="L678" t="str">
            <v>н/д</v>
          </cell>
          <cell r="M678" t="str">
            <v>н/д</v>
          </cell>
          <cell r="N678" t="str">
            <v>н/д</v>
          </cell>
          <cell r="O678" t="str">
            <v>н/д</v>
          </cell>
          <cell r="P678">
            <v>100</v>
          </cell>
          <cell r="S678">
            <v>60</v>
          </cell>
          <cell r="T678" t="str">
            <v>Ноты-84</v>
          </cell>
        </row>
        <row r="679">
          <cell r="A679" t="str">
            <v>KZ9BK2809A13</v>
          </cell>
          <cell r="B679" t="str">
            <v>548/n</v>
          </cell>
          <cell r="C679">
            <v>37085</v>
          </cell>
          <cell r="D679">
            <v>37162</v>
          </cell>
          <cell r="E679">
            <v>77</v>
          </cell>
          <cell r="F679">
            <v>98.83</v>
          </cell>
          <cell r="G679">
            <v>98.83</v>
          </cell>
          <cell r="H679">
            <v>5.5963868166640696</v>
          </cell>
          <cell r="I679">
            <v>500000000</v>
          </cell>
          <cell r="J679">
            <v>12148858</v>
          </cell>
          <cell r="K679">
            <v>1200487758.98</v>
          </cell>
          <cell r="L679">
            <v>7434726</v>
          </cell>
          <cell r="M679">
            <v>734773970.58000004</v>
          </cell>
          <cell r="N679">
            <v>240.097551796</v>
          </cell>
          <cell r="O679">
            <v>8</v>
          </cell>
          <cell r="P679">
            <v>100</v>
          </cell>
          <cell r="S679">
            <v>60</v>
          </cell>
          <cell r="T679" t="str">
            <v>Ноты-77</v>
          </cell>
        </row>
        <row r="680">
          <cell r="A680" t="str">
            <v>KZ55L1807A62</v>
          </cell>
          <cell r="B680" t="str">
            <v>4/60</v>
          </cell>
          <cell r="C680">
            <v>37088</v>
          </cell>
          <cell r="D680">
            <v>38916</v>
          </cell>
          <cell r="E680">
            <v>1826</v>
          </cell>
          <cell r="H680">
            <v>8.1999999999999993</v>
          </cell>
          <cell r="I680">
            <v>450000000</v>
          </cell>
          <cell r="J680">
            <v>691100</v>
          </cell>
          <cell r="K680">
            <v>691100000</v>
          </cell>
          <cell r="L680">
            <v>66100</v>
          </cell>
          <cell r="M680">
            <v>66100000</v>
          </cell>
          <cell r="N680">
            <v>153.57777777777801</v>
          </cell>
          <cell r="O680">
            <v>9</v>
          </cell>
          <cell r="P680">
            <v>1000</v>
          </cell>
          <cell r="S680">
            <v>50</v>
          </cell>
          <cell r="T680" t="str">
            <v>ГКО-60</v>
          </cell>
        </row>
        <row r="681">
          <cell r="A681" t="str">
            <v>KZ9BK0310A19</v>
          </cell>
          <cell r="B681" t="str">
            <v>549/n</v>
          </cell>
          <cell r="C681">
            <v>37089</v>
          </cell>
          <cell r="D681">
            <v>37167</v>
          </cell>
          <cell r="E681">
            <v>77</v>
          </cell>
          <cell r="F681">
            <v>98.83</v>
          </cell>
          <cell r="G681">
            <v>98.83</v>
          </cell>
          <cell r="H681">
            <v>5.5963868166640696</v>
          </cell>
          <cell r="I681">
            <v>500000000</v>
          </cell>
          <cell r="J681">
            <v>8606169</v>
          </cell>
          <cell r="K681">
            <v>850159627.11000001</v>
          </cell>
          <cell r="L681">
            <v>5543037</v>
          </cell>
          <cell r="M681">
            <v>547818346.71000004</v>
          </cell>
          <cell r="N681">
            <v>170.031925422</v>
          </cell>
          <cell r="O681">
            <v>8</v>
          </cell>
          <cell r="P681">
            <v>100</v>
          </cell>
          <cell r="S681">
            <v>60</v>
          </cell>
          <cell r="T681" t="str">
            <v>Ноты-77</v>
          </cell>
        </row>
        <row r="682">
          <cell r="A682" t="str">
            <v>KZ9CK1210A17</v>
          </cell>
          <cell r="B682" t="str">
            <v>550/n</v>
          </cell>
          <cell r="C682">
            <v>37091</v>
          </cell>
          <cell r="D682">
            <v>37176</v>
          </cell>
          <cell r="E682">
            <v>84</v>
          </cell>
          <cell r="F682">
            <v>98.73</v>
          </cell>
          <cell r="G682">
            <v>98.73</v>
          </cell>
          <cell r="H682">
            <v>5.5741247172422899</v>
          </cell>
          <cell r="I682">
            <v>500000000</v>
          </cell>
          <cell r="J682">
            <v>3466184</v>
          </cell>
          <cell r="K682">
            <v>342066851.62</v>
          </cell>
          <cell r="L682">
            <v>956050</v>
          </cell>
          <cell r="M682">
            <v>94390816.5</v>
          </cell>
          <cell r="N682">
            <v>68.413370323999999</v>
          </cell>
          <cell r="O682">
            <v>6</v>
          </cell>
          <cell r="P682">
            <v>100</v>
          </cell>
          <cell r="S682">
            <v>60</v>
          </cell>
          <cell r="T682" t="str">
            <v>Ноты-84</v>
          </cell>
        </row>
        <row r="683">
          <cell r="A683" t="str">
            <v>KZ9AK2809A14</v>
          </cell>
          <cell r="B683" t="str">
            <v>551/n</v>
          </cell>
          <cell r="C683">
            <v>37092</v>
          </cell>
          <cell r="D683">
            <v>37162</v>
          </cell>
          <cell r="E683">
            <v>70</v>
          </cell>
          <cell r="F683">
            <v>98.99</v>
          </cell>
          <cell r="G683">
            <v>98.97</v>
          </cell>
          <cell r="H683">
            <v>5.3055864228710199</v>
          </cell>
          <cell r="I683">
            <v>500000000</v>
          </cell>
          <cell r="J683">
            <v>3120727</v>
          </cell>
          <cell r="K683">
            <v>308465351.19</v>
          </cell>
          <cell r="L683">
            <v>420727</v>
          </cell>
          <cell r="M683">
            <v>41647351.189999998</v>
          </cell>
          <cell r="N683">
            <v>61.693070237999997</v>
          </cell>
          <cell r="O683">
            <v>8</v>
          </cell>
          <cell r="P683">
            <v>100</v>
          </cell>
          <cell r="S683">
            <v>60</v>
          </cell>
          <cell r="T683" t="str">
            <v>Ноты-70</v>
          </cell>
        </row>
        <row r="684">
          <cell r="A684" t="str">
            <v>KZ43L2510A14</v>
          </cell>
          <cell r="B684" t="str">
            <v>284/3</v>
          </cell>
          <cell r="C684">
            <v>37095</v>
          </cell>
          <cell r="D684">
            <v>37189</v>
          </cell>
          <cell r="E684">
            <v>94</v>
          </cell>
          <cell r="F684">
            <v>98.81</v>
          </cell>
          <cell r="G684">
            <v>98.81</v>
          </cell>
          <cell r="H684">
            <v>4.8305605941472702</v>
          </cell>
          <cell r="I684">
            <v>100000000</v>
          </cell>
          <cell r="J684">
            <v>8925000</v>
          </cell>
          <cell r="K684">
            <v>881587820</v>
          </cell>
          <cell r="L684">
            <v>1012022</v>
          </cell>
          <cell r="M684">
            <v>99997893.819999993</v>
          </cell>
          <cell r="N684">
            <v>881.58781999999997</v>
          </cell>
          <cell r="O684">
            <v>6</v>
          </cell>
          <cell r="P684">
            <v>100</v>
          </cell>
          <cell r="S684">
            <v>50</v>
          </cell>
          <cell r="T684" t="str">
            <v>ГКО-3</v>
          </cell>
        </row>
        <row r="685">
          <cell r="A685" t="str">
            <v>KZ9BK1010A10</v>
          </cell>
          <cell r="B685" t="str">
            <v>552/n</v>
          </cell>
          <cell r="C685">
            <v>37096</v>
          </cell>
          <cell r="D685">
            <v>37174</v>
          </cell>
          <cell r="E685">
            <v>77</v>
          </cell>
          <cell r="F685">
            <v>98.83</v>
          </cell>
          <cell r="G685">
            <v>98.83</v>
          </cell>
          <cell r="H685">
            <v>5.5963868166640696</v>
          </cell>
          <cell r="I685">
            <v>500000000</v>
          </cell>
          <cell r="J685">
            <v>9164724</v>
          </cell>
          <cell r="K685">
            <v>903743035.75999999</v>
          </cell>
          <cell r="L685">
            <v>1350592</v>
          </cell>
          <cell r="M685">
            <v>133479007.36</v>
          </cell>
          <cell r="N685">
            <v>180.74860715200001</v>
          </cell>
          <cell r="O685">
            <v>9</v>
          </cell>
          <cell r="P685">
            <v>100</v>
          </cell>
          <cell r="S685">
            <v>60</v>
          </cell>
          <cell r="T685" t="str">
            <v>Ноты-77</v>
          </cell>
        </row>
        <row r="686">
          <cell r="A686" t="str">
            <v>KZ9CK1910A10</v>
          </cell>
          <cell r="B686" t="str">
            <v>553/n</v>
          </cell>
          <cell r="C686">
            <v>37098</v>
          </cell>
          <cell r="D686">
            <v>37183</v>
          </cell>
          <cell r="E686">
            <v>84</v>
          </cell>
          <cell r="F686">
            <v>98.73</v>
          </cell>
          <cell r="G686">
            <v>98.73</v>
          </cell>
          <cell r="H686">
            <v>5.5741247172422899</v>
          </cell>
          <cell r="I686">
            <v>500000000</v>
          </cell>
          <cell r="J686">
            <v>6110403</v>
          </cell>
          <cell r="K686">
            <v>601923517.23000002</v>
          </cell>
          <cell r="L686">
            <v>748266</v>
          </cell>
          <cell r="M686">
            <v>73876302.180000007</v>
          </cell>
          <cell r="N686">
            <v>120.384703446</v>
          </cell>
          <cell r="O686">
            <v>9</v>
          </cell>
          <cell r="P686">
            <v>100</v>
          </cell>
          <cell r="S686">
            <v>60</v>
          </cell>
          <cell r="T686" t="str">
            <v>Ноты-84</v>
          </cell>
        </row>
        <row r="687">
          <cell r="A687" t="str">
            <v>KZW1KD775545</v>
          </cell>
          <cell r="B687" t="str">
            <v>554/n</v>
          </cell>
          <cell r="C687">
            <v>37099</v>
          </cell>
          <cell r="D687">
            <v>37176</v>
          </cell>
          <cell r="E687">
            <v>77</v>
          </cell>
          <cell r="F687">
            <v>98.83</v>
          </cell>
          <cell r="G687">
            <v>98.83</v>
          </cell>
          <cell r="H687">
            <v>5.5963868166640696</v>
          </cell>
          <cell r="I687">
            <v>500000000</v>
          </cell>
          <cell r="J687">
            <v>9878592</v>
          </cell>
          <cell r="K687">
            <v>975216707.36000001</v>
          </cell>
          <cell r="L687">
            <v>2278592</v>
          </cell>
          <cell r="M687">
            <v>225193247.36000001</v>
          </cell>
          <cell r="N687">
            <v>195.04334147200001</v>
          </cell>
          <cell r="O687">
            <v>7</v>
          </cell>
          <cell r="P687">
            <v>100</v>
          </cell>
          <cell r="S687">
            <v>60</v>
          </cell>
          <cell r="T687" t="str">
            <v>Ноты-77</v>
          </cell>
        </row>
        <row r="688">
          <cell r="A688" t="str">
            <v>KZ3KL3007A64</v>
          </cell>
          <cell r="B688" t="str">
            <v>3/60i</v>
          </cell>
          <cell r="C688">
            <v>37102</v>
          </cell>
          <cell r="D688">
            <v>38928</v>
          </cell>
          <cell r="E688">
            <v>1826</v>
          </cell>
          <cell r="H688">
            <v>4</v>
          </cell>
          <cell r="I688">
            <v>400000000</v>
          </cell>
          <cell r="J688">
            <v>980100</v>
          </cell>
          <cell r="K688">
            <v>980100000</v>
          </cell>
          <cell r="L688">
            <v>220000</v>
          </cell>
          <cell r="M688">
            <v>220000000</v>
          </cell>
          <cell r="N688">
            <v>245.02500000000001</v>
          </cell>
          <cell r="O688">
            <v>10</v>
          </cell>
          <cell r="P688">
            <v>1000</v>
          </cell>
          <cell r="S688">
            <v>50</v>
          </cell>
          <cell r="T688" t="str">
            <v>ГИКО-60</v>
          </cell>
        </row>
        <row r="689">
          <cell r="A689" t="str">
            <v>KZ7051806A46</v>
          </cell>
          <cell r="B689" t="str">
            <v>1/36VKO2</v>
          </cell>
          <cell r="C689">
            <v>37103</v>
          </cell>
          <cell r="D689">
            <v>38156</v>
          </cell>
          <cell r="E689">
            <v>1053</v>
          </cell>
          <cell r="I689">
            <v>500000000</v>
          </cell>
          <cell r="J689">
            <v>0</v>
          </cell>
          <cell r="K689">
            <v>0</v>
          </cell>
          <cell r="O689">
            <v>0</v>
          </cell>
          <cell r="P689">
            <v>100</v>
          </cell>
          <cell r="S689">
            <v>0</v>
          </cell>
          <cell r="T689" t="str">
            <v>VKU036.001</v>
          </cell>
        </row>
        <row r="690">
          <cell r="A690" t="str">
            <v>KZW1KD775552</v>
          </cell>
          <cell r="B690" t="str">
            <v>555/n</v>
          </cell>
          <cell r="C690">
            <v>37103</v>
          </cell>
          <cell r="D690">
            <v>37181</v>
          </cell>
          <cell r="E690">
            <v>77</v>
          </cell>
          <cell r="F690">
            <v>98.83</v>
          </cell>
          <cell r="G690">
            <v>98.83</v>
          </cell>
          <cell r="H690">
            <v>5.5963868166640696</v>
          </cell>
          <cell r="I690">
            <v>500000000</v>
          </cell>
          <cell r="J690">
            <v>15338497</v>
          </cell>
          <cell r="K690">
            <v>1515154220.1099999</v>
          </cell>
          <cell r="L690">
            <v>8738497</v>
          </cell>
          <cell r="M690">
            <v>863625658.50999999</v>
          </cell>
          <cell r="N690">
            <v>303.030844022</v>
          </cell>
          <cell r="O690">
            <v>10</v>
          </cell>
          <cell r="P690">
            <v>100</v>
          </cell>
          <cell r="S690">
            <v>60</v>
          </cell>
          <cell r="T690" t="str">
            <v>Ноты-77</v>
          </cell>
        </row>
        <row r="691">
          <cell r="A691" t="str">
            <v>KZW1KD845561</v>
          </cell>
          <cell r="B691" t="str">
            <v>556/n</v>
          </cell>
          <cell r="C691">
            <v>37105</v>
          </cell>
          <cell r="D691">
            <v>37190</v>
          </cell>
          <cell r="E691">
            <v>84</v>
          </cell>
          <cell r="F691">
            <v>98.73</v>
          </cell>
          <cell r="G691">
            <v>98.73</v>
          </cell>
          <cell r="H691">
            <v>5.5741247172422899</v>
          </cell>
          <cell r="I691">
            <v>500000000</v>
          </cell>
          <cell r="J691">
            <v>10289887</v>
          </cell>
          <cell r="K691">
            <v>1015557464.79</v>
          </cell>
          <cell r="L691">
            <v>6311754</v>
          </cell>
          <cell r="M691">
            <v>623159472.41999996</v>
          </cell>
          <cell r="N691">
            <v>203.11149295800001</v>
          </cell>
          <cell r="O691">
            <v>12</v>
          </cell>
          <cell r="P691">
            <v>100</v>
          </cell>
          <cell r="S691">
            <v>60</v>
          </cell>
          <cell r="T691" t="str">
            <v>Ноты-84</v>
          </cell>
        </row>
        <row r="692">
          <cell r="A692" t="str">
            <v>KZW1KD705575</v>
          </cell>
          <cell r="B692" t="str">
            <v>557/n</v>
          </cell>
          <cell r="C692">
            <v>37106</v>
          </cell>
          <cell r="D692">
            <v>37176</v>
          </cell>
          <cell r="E692">
            <v>70</v>
          </cell>
          <cell r="F692">
            <v>98.99</v>
          </cell>
          <cell r="G692">
            <v>98.99</v>
          </cell>
          <cell r="H692">
            <v>5.3055864228710199</v>
          </cell>
          <cell r="I692">
            <v>500000000</v>
          </cell>
          <cell r="J692">
            <v>10110122</v>
          </cell>
          <cell r="K692">
            <v>1000548353.6</v>
          </cell>
          <cell r="L692">
            <v>7130000</v>
          </cell>
          <cell r="M692">
            <v>705798700</v>
          </cell>
          <cell r="N692">
            <v>200.10967072</v>
          </cell>
          <cell r="O692">
            <v>7</v>
          </cell>
          <cell r="P692">
            <v>100</v>
          </cell>
          <cell r="S692">
            <v>60</v>
          </cell>
          <cell r="T692" t="str">
            <v>Ноты-70</v>
          </cell>
        </row>
        <row r="693">
          <cell r="A693" t="str">
            <v>KZW1KD775586</v>
          </cell>
          <cell r="B693" t="str">
            <v>558/n</v>
          </cell>
          <cell r="C693">
            <v>37109</v>
          </cell>
          <cell r="D693">
            <v>37187</v>
          </cell>
          <cell r="E693">
            <v>77</v>
          </cell>
          <cell r="F693">
            <v>98.83</v>
          </cell>
          <cell r="G693">
            <v>98.83</v>
          </cell>
          <cell r="H693">
            <v>5.5963868166640696</v>
          </cell>
          <cell r="I693">
            <v>500000000</v>
          </cell>
          <cell r="J693">
            <v>4619856</v>
          </cell>
          <cell r="K693">
            <v>455713198.48000002</v>
          </cell>
          <cell r="L693">
            <v>2119856</v>
          </cell>
          <cell r="M693">
            <v>209505368.47999999</v>
          </cell>
          <cell r="N693">
            <v>91.142639696000003</v>
          </cell>
          <cell r="O693">
            <v>6</v>
          </cell>
          <cell r="P693">
            <v>100</v>
          </cell>
          <cell r="S693">
            <v>60</v>
          </cell>
          <cell r="T693" t="str">
            <v>Ноты-77</v>
          </cell>
        </row>
        <row r="694">
          <cell r="A694" t="str">
            <v>KZ7051806A46</v>
          </cell>
          <cell r="B694" t="str">
            <v>1/36VKO3</v>
          </cell>
          <cell r="C694">
            <v>37110</v>
          </cell>
          <cell r="D694">
            <v>38156</v>
          </cell>
          <cell r="E694">
            <v>1046</v>
          </cell>
          <cell r="F694">
            <v>92.858999999999995</v>
          </cell>
          <cell r="G694">
            <v>92.82</v>
          </cell>
          <cell r="H694">
            <v>9.1856000000000009</v>
          </cell>
          <cell r="I694">
            <v>500000000</v>
          </cell>
          <cell r="J694">
            <v>42800</v>
          </cell>
          <cell r="K694">
            <v>4005540.0965753398</v>
          </cell>
          <cell r="L694">
            <v>36000</v>
          </cell>
          <cell r="M694">
            <v>3373364.7232876699</v>
          </cell>
          <cell r="N694">
            <v>117.802934240281</v>
          </cell>
          <cell r="O694">
            <v>4</v>
          </cell>
          <cell r="P694">
            <v>100</v>
          </cell>
          <cell r="Q694">
            <v>147.05000000000001</v>
          </cell>
          <cell r="S694">
            <v>0</v>
          </cell>
          <cell r="T694" t="str">
            <v>VKU036.001</v>
          </cell>
        </row>
        <row r="695">
          <cell r="A695" t="str">
            <v>KZK2KY040071</v>
          </cell>
          <cell r="B695" t="str">
            <v>7/48</v>
          </cell>
          <cell r="C695">
            <v>37110</v>
          </cell>
          <cell r="D695">
            <v>38572</v>
          </cell>
          <cell r="E695">
            <v>1461</v>
          </cell>
          <cell r="H695">
            <v>7.98</v>
          </cell>
          <cell r="I695">
            <v>300000000</v>
          </cell>
          <cell r="J695">
            <v>900000</v>
          </cell>
          <cell r="K695">
            <v>900000000</v>
          </cell>
          <cell r="L695">
            <v>300000</v>
          </cell>
          <cell r="M695">
            <v>300000000</v>
          </cell>
          <cell r="N695">
            <v>300</v>
          </cell>
          <cell r="O695">
            <v>12</v>
          </cell>
          <cell r="P695">
            <v>1000</v>
          </cell>
          <cell r="S695">
            <v>50</v>
          </cell>
          <cell r="T695" t="str">
            <v>ГКО-48</v>
          </cell>
        </row>
        <row r="696">
          <cell r="A696" t="str">
            <v>KZW1KD845595</v>
          </cell>
          <cell r="B696" t="str">
            <v>559/n</v>
          </cell>
          <cell r="C696">
            <v>37111</v>
          </cell>
          <cell r="D696">
            <v>37196</v>
          </cell>
          <cell r="E696">
            <v>84</v>
          </cell>
          <cell r="F696">
            <v>98.73</v>
          </cell>
          <cell r="G696">
            <v>98.73</v>
          </cell>
          <cell r="H696">
            <v>5.5741247172422899</v>
          </cell>
          <cell r="I696">
            <v>500000000</v>
          </cell>
          <cell r="J696">
            <v>9159697</v>
          </cell>
          <cell r="K696">
            <v>903056004.80999994</v>
          </cell>
          <cell r="L696">
            <v>3791697</v>
          </cell>
          <cell r="M696">
            <v>374354244.81</v>
          </cell>
          <cell r="N696">
            <v>180.611200962</v>
          </cell>
          <cell r="O696">
            <v>9</v>
          </cell>
          <cell r="P696">
            <v>100</v>
          </cell>
          <cell r="S696">
            <v>60</v>
          </cell>
          <cell r="T696" t="str">
            <v>Ноты-84</v>
          </cell>
        </row>
        <row r="697">
          <cell r="A697" t="str">
            <v>KZK2KY050054</v>
          </cell>
          <cell r="B697" t="str">
            <v>5/60</v>
          </cell>
          <cell r="C697">
            <v>37112</v>
          </cell>
          <cell r="D697">
            <v>38938</v>
          </cell>
          <cell r="E697">
            <v>1826</v>
          </cell>
          <cell r="H697">
            <v>8</v>
          </cell>
          <cell r="I697">
            <v>300000000</v>
          </cell>
          <cell r="J697">
            <v>654821</v>
          </cell>
          <cell r="K697">
            <v>654821000</v>
          </cell>
          <cell r="L697">
            <v>204281</v>
          </cell>
          <cell r="M697">
            <v>204281000</v>
          </cell>
          <cell r="N697">
            <v>218.273666666667</v>
          </cell>
          <cell r="O697">
            <v>7</v>
          </cell>
          <cell r="P697">
            <v>1000</v>
          </cell>
          <cell r="S697">
            <v>50</v>
          </cell>
          <cell r="T697" t="str">
            <v>ГКО-60</v>
          </cell>
        </row>
        <row r="698">
          <cell r="A698" t="str">
            <v>KZW1KD845603</v>
          </cell>
          <cell r="B698" t="str">
            <v>560/n</v>
          </cell>
          <cell r="C698">
            <v>37113</v>
          </cell>
          <cell r="D698">
            <v>37197</v>
          </cell>
          <cell r="E698">
            <v>84</v>
          </cell>
          <cell r="F698">
            <v>98.73</v>
          </cell>
          <cell r="G698">
            <v>98.73</v>
          </cell>
          <cell r="H698">
            <v>5.5741247172422899</v>
          </cell>
          <cell r="I698">
            <v>500000000</v>
          </cell>
          <cell r="J698">
            <v>9384803</v>
          </cell>
          <cell r="K698">
            <v>924528986.28999996</v>
          </cell>
          <cell r="L698">
            <v>3523664</v>
          </cell>
          <cell r="M698">
            <v>347891346.72000003</v>
          </cell>
          <cell r="N698">
            <v>184.90579725800001</v>
          </cell>
          <cell r="O698">
            <v>12</v>
          </cell>
          <cell r="P698">
            <v>100</v>
          </cell>
          <cell r="S698">
            <v>60</v>
          </cell>
          <cell r="T698" t="str">
            <v>Ноты-84</v>
          </cell>
        </row>
        <row r="699">
          <cell r="A699" t="str">
            <v>KZK2KY040089</v>
          </cell>
          <cell r="B699" t="str">
            <v>8/48</v>
          </cell>
          <cell r="C699">
            <v>37116</v>
          </cell>
          <cell r="D699">
            <v>38579</v>
          </cell>
          <cell r="E699">
            <v>1461</v>
          </cell>
          <cell r="H699">
            <v>7.85</v>
          </cell>
          <cell r="I699">
            <v>300000000</v>
          </cell>
          <cell r="J699">
            <v>450100</v>
          </cell>
          <cell r="K699">
            <v>450100000</v>
          </cell>
          <cell r="L699">
            <v>170100</v>
          </cell>
          <cell r="M699">
            <v>170100000</v>
          </cell>
          <cell r="N699">
            <v>150.03333333333299</v>
          </cell>
          <cell r="O699">
            <v>9</v>
          </cell>
          <cell r="P699">
            <v>1000</v>
          </cell>
          <cell r="S699">
            <v>50</v>
          </cell>
          <cell r="T699" t="str">
            <v>ГКО-48</v>
          </cell>
        </row>
        <row r="700">
          <cell r="A700" t="str">
            <v>KZ7051806A46</v>
          </cell>
          <cell r="B700" t="str">
            <v>1/36VKO4</v>
          </cell>
          <cell r="C700">
            <v>37117</v>
          </cell>
          <cell r="D700">
            <v>38156</v>
          </cell>
          <cell r="E700">
            <v>1039</v>
          </cell>
          <cell r="I700">
            <v>3946717.45</v>
          </cell>
          <cell r="J700">
            <v>5300</v>
          </cell>
          <cell r="K700">
            <v>492986.84931506898</v>
          </cell>
          <cell r="N700">
            <v>1837.43494305629</v>
          </cell>
          <cell r="O700">
            <v>2</v>
          </cell>
          <cell r="P700">
            <v>100</v>
          </cell>
          <cell r="S700">
            <v>0</v>
          </cell>
          <cell r="T700" t="str">
            <v>VKU036.001</v>
          </cell>
        </row>
        <row r="701">
          <cell r="A701" t="str">
            <v>KZW1KD845611</v>
          </cell>
          <cell r="B701" t="str">
            <v>561/n</v>
          </cell>
          <cell r="C701">
            <v>37118</v>
          </cell>
          <cell r="D701">
            <v>37203</v>
          </cell>
          <cell r="E701">
            <v>84</v>
          </cell>
          <cell r="F701">
            <v>98.73</v>
          </cell>
          <cell r="G701">
            <v>98.73</v>
          </cell>
          <cell r="H701">
            <v>5.5741247172422899</v>
          </cell>
          <cell r="I701">
            <v>500000000</v>
          </cell>
          <cell r="J701">
            <v>6509265</v>
          </cell>
          <cell r="K701">
            <v>641175203.45000005</v>
          </cell>
          <cell r="L701">
            <v>2658265</v>
          </cell>
          <cell r="M701">
            <v>262450503.44999999</v>
          </cell>
          <cell r="N701">
            <v>128.23504069000001</v>
          </cell>
          <cell r="O701">
            <v>13</v>
          </cell>
          <cell r="P701">
            <v>100</v>
          </cell>
          <cell r="S701">
            <v>60</v>
          </cell>
          <cell r="T701" t="str">
            <v>Ноты-84</v>
          </cell>
        </row>
        <row r="702">
          <cell r="A702" t="str">
            <v>KZK2KY050062</v>
          </cell>
          <cell r="B702" t="str">
            <v>6/60</v>
          </cell>
          <cell r="C702">
            <v>37119</v>
          </cell>
          <cell r="D702">
            <v>38945</v>
          </cell>
          <cell r="E702">
            <v>1826</v>
          </cell>
          <cell r="H702">
            <v>8</v>
          </cell>
          <cell r="I702">
            <v>300000000</v>
          </cell>
          <cell r="J702">
            <v>173855</v>
          </cell>
          <cell r="K702">
            <v>173855000</v>
          </cell>
          <cell r="L702">
            <v>33855</v>
          </cell>
          <cell r="M702">
            <v>33855000</v>
          </cell>
          <cell r="N702">
            <v>57.951666666666704</v>
          </cell>
          <cell r="O702">
            <v>5</v>
          </cell>
          <cell r="P702">
            <v>1000</v>
          </cell>
          <cell r="S702">
            <v>50</v>
          </cell>
          <cell r="T702" t="str">
            <v>ГКО-60</v>
          </cell>
        </row>
        <row r="703">
          <cell r="A703" t="str">
            <v>KZW1KD775628</v>
          </cell>
          <cell r="B703" t="str">
            <v>562/n</v>
          </cell>
          <cell r="C703">
            <v>37120</v>
          </cell>
          <cell r="D703">
            <v>37197</v>
          </cell>
          <cell r="E703">
            <v>77</v>
          </cell>
          <cell r="F703">
            <v>98.83</v>
          </cell>
          <cell r="G703">
            <v>98.83</v>
          </cell>
          <cell r="H703">
            <v>5.5963868166640696</v>
          </cell>
          <cell r="I703">
            <v>500000000</v>
          </cell>
          <cell r="J703">
            <v>2585724</v>
          </cell>
          <cell r="K703">
            <v>255158985.75999999</v>
          </cell>
          <cell r="L703">
            <v>725592</v>
          </cell>
          <cell r="M703">
            <v>71710257.359999999</v>
          </cell>
          <cell r="N703">
            <v>51.031797152000003</v>
          </cell>
          <cell r="O703">
            <v>7</v>
          </cell>
          <cell r="P703">
            <v>100</v>
          </cell>
          <cell r="S703">
            <v>60</v>
          </cell>
          <cell r="T703" t="str">
            <v>Ноты-70</v>
          </cell>
        </row>
        <row r="704">
          <cell r="A704" t="str">
            <v>KZK2KY020412</v>
          </cell>
          <cell r="B704" t="str">
            <v>41/24</v>
          </cell>
          <cell r="C704">
            <v>37123</v>
          </cell>
          <cell r="D704">
            <v>37856</v>
          </cell>
          <cell r="E704">
            <v>733</v>
          </cell>
          <cell r="H704">
            <v>7.1</v>
          </cell>
          <cell r="I704">
            <v>300000000</v>
          </cell>
          <cell r="J704">
            <v>1045100</v>
          </cell>
          <cell r="K704">
            <v>1045100000</v>
          </cell>
          <cell r="L704">
            <v>240100</v>
          </cell>
          <cell r="M704">
            <v>240100000</v>
          </cell>
          <cell r="N704">
            <v>348.36666666666702</v>
          </cell>
          <cell r="O704">
            <v>13</v>
          </cell>
          <cell r="P704">
            <v>1000</v>
          </cell>
          <cell r="S704">
            <v>50</v>
          </cell>
          <cell r="T704" t="str">
            <v>ГКО-24</v>
          </cell>
        </row>
        <row r="705">
          <cell r="A705" t="str">
            <v>KZ7051806A46</v>
          </cell>
          <cell r="B705" t="str">
            <v>1/36VKO5</v>
          </cell>
          <cell r="C705">
            <v>37124</v>
          </cell>
          <cell r="D705">
            <v>38156</v>
          </cell>
          <cell r="E705">
            <v>1032</v>
          </cell>
          <cell r="F705">
            <v>92.9</v>
          </cell>
          <cell r="G705">
            <v>92.9</v>
          </cell>
          <cell r="H705">
            <v>9.2029999999999994</v>
          </cell>
          <cell r="I705">
            <v>3946717.45</v>
          </cell>
          <cell r="J705">
            <v>270</v>
          </cell>
          <cell r="K705">
            <v>25376.597260274</v>
          </cell>
          <cell r="L705">
            <v>270</v>
          </cell>
          <cell r="M705">
            <v>25376.597260274</v>
          </cell>
          <cell r="N705">
            <v>94.614482393446096</v>
          </cell>
          <cell r="O705">
            <v>1</v>
          </cell>
          <cell r="P705">
            <v>100</v>
          </cell>
          <cell r="Q705">
            <v>147.15</v>
          </cell>
          <cell r="S705">
            <v>0</v>
          </cell>
          <cell r="T705" t="str">
            <v>VKU036.001</v>
          </cell>
        </row>
        <row r="706">
          <cell r="A706" t="str">
            <v>KZW1KD495631</v>
          </cell>
          <cell r="B706" t="str">
            <v>563/n</v>
          </cell>
          <cell r="C706">
            <v>37124</v>
          </cell>
          <cell r="D706">
            <v>37174</v>
          </cell>
          <cell r="E706">
            <v>49</v>
          </cell>
          <cell r="F706">
            <v>99.29</v>
          </cell>
          <cell r="G706">
            <v>99.29</v>
          </cell>
          <cell r="H706">
            <v>5.3120009208235102</v>
          </cell>
          <cell r="I706">
            <v>500000000</v>
          </cell>
          <cell r="J706">
            <v>3018936</v>
          </cell>
          <cell r="K706">
            <v>299700048.16000003</v>
          </cell>
          <cell r="L706">
            <v>2018936</v>
          </cell>
          <cell r="M706">
            <v>200460155.44</v>
          </cell>
          <cell r="N706">
            <v>59.940009631999999</v>
          </cell>
          <cell r="O706">
            <v>5</v>
          </cell>
          <cell r="P706">
            <v>100</v>
          </cell>
          <cell r="S706">
            <v>60</v>
          </cell>
          <cell r="T706" t="str">
            <v>Ноты-49</v>
          </cell>
        </row>
        <row r="707">
          <cell r="A707" t="str">
            <v>KZW1KD565649</v>
          </cell>
          <cell r="B707" t="str">
            <v>564/n</v>
          </cell>
          <cell r="C707">
            <v>37126</v>
          </cell>
          <cell r="D707">
            <v>37183</v>
          </cell>
          <cell r="E707">
            <v>56</v>
          </cell>
          <cell r="F707">
            <v>99.18</v>
          </cell>
          <cell r="G707">
            <v>99.18</v>
          </cell>
          <cell r="H707">
            <v>5.3740673522887201</v>
          </cell>
          <cell r="I707">
            <v>500000000</v>
          </cell>
          <cell r="J707">
            <v>4245215</v>
          </cell>
          <cell r="K707">
            <v>420848687.69999999</v>
          </cell>
          <cell r="L707">
            <v>2135215</v>
          </cell>
          <cell r="M707">
            <v>211770623.69999999</v>
          </cell>
          <cell r="N707">
            <v>84.16973754</v>
          </cell>
          <cell r="O707">
            <v>8</v>
          </cell>
          <cell r="P707">
            <v>100</v>
          </cell>
          <cell r="S707">
            <v>60</v>
          </cell>
          <cell r="T707" t="str">
            <v>Ноты-56</v>
          </cell>
        </row>
        <row r="708">
          <cell r="A708" t="str">
            <v>KZK1KM032858</v>
          </cell>
          <cell r="B708" t="str">
            <v>285/3</v>
          </cell>
          <cell r="C708">
            <v>37130</v>
          </cell>
          <cell r="D708">
            <v>37222</v>
          </cell>
          <cell r="E708">
            <v>94</v>
          </cell>
          <cell r="F708">
            <v>98.84</v>
          </cell>
          <cell r="G708">
            <v>98.84</v>
          </cell>
          <cell r="H708">
            <v>4.7073525422371896</v>
          </cell>
          <cell r="I708">
            <v>100000000</v>
          </cell>
          <cell r="J708">
            <v>16990100</v>
          </cell>
          <cell r="K708">
            <v>1653311783</v>
          </cell>
          <cell r="L708">
            <v>1005868</v>
          </cell>
          <cell r="M708">
            <v>99419993.120000005</v>
          </cell>
          <cell r="N708">
            <v>1653.3117830000001</v>
          </cell>
          <cell r="O708">
            <v>8</v>
          </cell>
          <cell r="P708">
            <v>100</v>
          </cell>
          <cell r="S708">
            <v>50</v>
          </cell>
          <cell r="T708" t="str">
            <v>ГКО-3</v>
          </cell>
        </row>
        <row r="709">
          <cell r="A709" t="str">
            <v>KZK4KY070019</v>
          </cell>
          <cell r="B709" t="str">
            <v>1/84i</v>
          </cell>
          <cell r="C709">
            <v>37131</v>
          </cell>
          <cell r="D709">
            <v>39687</v>
          </cell>
          <cell r="E709">
            <v>2555</v>
          </cell>
          <cell r="H709">
            <v>4.0999999999999996</v>
          </cell>
          <cell r="I709">
            <v>300000000</v>
          </cell>
          <cell r="J709">
            <v>1304599</v>
          </cell>
          <cell r="K709">
            <v>1304599000</v>
          </cell>
          <cell r="L709">
            <v>214599</v>
          </cell>
          <cell r="M709">
            <v>214599000</v>
          </cell>
          <cell r="N709">
            <v>434.86633333333299</v>
          </cell>
          <cell r="O709">
            <v>4</v>
          </cell>
          <cell r="P709">
            <v>1000</v>
          </cell>
          <cell r="S709">
            <v>50</v>
          </cell>
          <cell r="T709" t="str">
            <v>ГИКО-84</v>
          </cell>
        </row>
        <row r="710">
          <cell r="A710" t="str">
            <v>KZW1KD425653</v>
          </cell>
          <cell r="B710" t="str">
            <v>565/n</v>
          </cell>
          <cell r="C710">
            <v>37132</v>
          </cell>
          <cell r="D710">
            <v>37174</v>
          </cell>
          <cell r="E710">
            <v>42</v>
          </cell>
          <cell r="F710">
            <v>99.4</v>
          </cell>
          <cell r="G710">
            <v>99.4</v>
          </cell>
          <cell r="H710">
            <v>5.2313883299798301</v>
          </cell>
          <cell r="I710">
            <v>500000000</v>
          </cell>
          <cell r="J710">
            <v>5021305</v>
          </cell>
          <cell r="K710">
            <v>497698063.60000002</v>
          </cell>
          <cell r="L710">
            <v>2111305</v>
          </cell>
          <cell r="M710">
            <v>209863717</v>
          </cell>
          <cell r="N710">
            <v>99.539612719999994</v>
          </cell>
          <cell r="O710">
            <v>9</v>
          </cell>
          <cell r="P710">
            <v>100</v>
          </cell>
          <cell r="S710">
            <v>60</v>
          </cell>
          <cell r="T710" t="str">
            <v>Ноты-42</v>
          </cell>
        </row>
        <row r="711">
          <cell r="A711" t="str">
            <v>KZW1KD615667</v>
          </cell>
          <cell r="B711" t="str">
            <v>566/n</v>
          </cell>
          <cell r="C711">
            <v>37136</v>
          </cell>
          <cell r="D711">
            <v>37197</v>
          </cell>
          <cell r="E711">
            <v>61</v>
          </cell>
          <cell r="F711">
            <v>99.11</v>
          </cell>
          <cell r="G711">
            <v>99.11</v>
          </cell>
          <cell r="H711">
            <v>5.3585104148230798</v>
          </cell>
          <cell r="I711">
            <v>500000000</v>
          </cell>
          <cell r="J711">
            <v>10625175</v>
          </cell>
          <cell r="K711">
            <v>1052861094.25</v>
          </cell>
          <cell r="L711">
            <v>9125175</v>
          </cell>
          <cell r="M711">
            <v>904396094.25</v>
          </cell>
          <cell r="N711">
            <v>210.57221885000001</v>
          </cell>
          <cell r="O711">
            <v>6</v>
          </cell>
          <cell r="P711">
            <v>100</v>
          </cell>
          <cell r="S711">
            <v>60</v>
          </cell>
          <cell r="T711" t="str">
            <v>Ноты-61</v>
          </cell>
        </row>
        <row r="712">
          <cell r="A712" t="str">
            <v>KZK2KY040097</v>
          </cell>
          <cell r="B712" t="str">
            <v>9/48</v>
          </cell>
          <cell r="C712">
            <v>37137</v>
          </cell>
          <cell r="D712">
            <v>38598</v>
          </cell>
          <cell r="E712">
            <v>1460</v>
          </cell>
          <cell r="H712">
            <v>8</v>
          </cell>
          <cell r="I712">
            <v>400000000</v>
          </cell>
          <cell r="J712">
            <v>1455500</v>
          </cell>
          <cell r="K712">
            <v>1455500000</v>
          </cell>
          <cell r="L712">
            <v>230500</v>
          </cell>
          <cell r="M712">
            <v>230500000</v>
          </cell>
          <cell r="N712">
            <v>363.875</v>
          </cell>
          <cell r="O712">
            <v>10</v>
          </cell>
          <cell r="P712">
            <v>1000</v>
          </cell>
          <cell r="S712">
            <v>50</v>
          </cell>
          <cell r="T712" t="str">
            <v>ГКО-48</v>
          </cell>
        </row>
        <row r="713">
          <cell r="A713" t="str">
            <v>KZK1KM061659</v>
          </cell>
          <cell r="B713" t="str">
            <v>165/6</v>
          </cell>
          <cell r="C713">
            <v>37138</v>
          </cell>
          <cell r="D713">
            <v>37321</v>
          </cell>
          <cell r="E713">
            <v>182</v>
          </cell>
          <cell r="F713">
            <v>97.32</v>
          </cell>
          <cell r="G713">
            <v>97.32</v>
          </cell>
          <cell r="H713">
            <v>5.5227345609589902</v>
          </cell>
          <cell r="I713">
            <v>400000000</v>
          </cell>
          <cell r="J713">
            <v>8040000</v>
          </cell>
          <cell r="K713">
            <v>776572600</v>
          </cell>
          <cell r="L713">
            <v>5040000</v>
          </cell>
          <cell r="M713">
            <v>490492800</v>
          </cell>
          <cell r="N713">
            <v>194.14314999999999</v>
          </cell>
          <cell r="O713">
            <v>8</v>
          </cell>
          <cell r="P713">
            <v>100</v>
          </cell>
          <cell r="S713">
            <v>50</v>
          </cell>
          <cell r="T713" t="str">
            <v>ГКО-6</v>
          </cell>
        </row>
        <row r="714">
          <cell r="A714" t="str">
            <v>KZW1KD635673</v>
          </cell>
          <cell r="B714" t="str">
            <v>567/n</v>
          </cell>
          <cell r="C714">
            <v>37139</v>
          </cell>
          <cell r="D714">
            <v>37203</v>
          </cell>
          <cell r="E714">
            <v>63</v>
          </cell>
          <cell r="F714">
            <v>99.07</v>
          </cell>
          <cell r="G714">
            <v>99.07</v>
          </cell>
          <cell r="H714">
            <v>5.4237744355843098</v>
          </cell>
          <cell r="I714">
            <v>500000000</v>
          </cell>
          <cell r="J714">
            <v>10832100</v>
          </cell>
          <cell r="K714">
            <v>1072948447</v>
          </cell>
          <cell r="L714">
            <v>9830100</v>
          </cell>
          <cell r="M714">
            <v>973868007</v>
          </cell>
          <cell r="N714">
            <v>214.5896894</v>
          </cell>
          <cell r="O714">
            <v>7</v>
          </cell>
          <cell r="P714">
            <v>100</v>
          </cell>
          <cell r="S714">
            <v>60</v>
          </cell>
          <cell r="T714" t="str">
            <v>Ноты-63</v>
          </cell>
        </row>
        <row r="715">
          <cell r="B715" t="str">
            <v>42/24</v>
          </cell>
          <cell r="C715">
            <v>37140</v>
          </cell>
          <cell r="D715">
            <v>37871</v>
          </cell>
          <cell r="E715">
            <v>730</v>
          </cell>
          <cell r="F715" t="str">
            <v>н/д</v>
          </cell>
          <cell r="G715" t="str">
            <v>н/д</v>
          </cell>
          <cell r="H715" t="str">
            <v>н/д</v>
          </cell>
          <cell r="I715">
            <v>400000000</v>
          </cell>
          <cell r="J715" t="str">
            <v>н/д</v>
          </cell>
          <cell r="K715" t="str">
            <v>н/д</v>
          </cell>
          <cell r="L715" t="str">
            <v>н/д</v>
          </cell>
          <cell r="M715" t="str">
            <v>н/д</v>
          </cell>
          <cell r="N715" t="str">
            <v>н/д</v>
          </cell>
          <cell r="O715" t="str">
            <v>н/д</v>
          </cell>
          <cell r="P715">
            <v>1000</v>
          </cell>
          <cell r="S715">
            <v>50</v>
          </cell>
          <cell r="T715" t="str">
            <v>ГКО-24</v>
          </cell>
        </row>
        <row r="716">
          <cell r="B716" t="str">
            <v>568/n</v>
          </cell>
          <cell r="C716">
            <v>37141</v>
          </cell>
          <cell r="D716">
            <v>37218</v>
          </cell>
          <cell r="E716">
            <v>77</v>
          </cell>
          <cell r="F716" t="str">
            <v>н/д</v>
          </cell>
          <cell r="G716" t="str">
            <v>н/д</v>
          </cell>
          <cell r="H716" t="str">
            <v>н/д</v>
          </cell>
          <cell r="I716">
            <v>500000000</v>
          </cell>
          <cell r="J716" t="str">
            <v>н/д</v>
          </cell>
          <cell r="K716" t="str">
            <v>н/д</v>
          </cell>
          <cell r="L716" t="str">
            <v>н/д</v>
          </cell>
          <cell r="M716" t="str">
            <v>н/д</v>
          </cell>
          <cell r="N716" t="str">
            <v>н/д</v>
          </cell>
          <cell r="O716" t="str">
            <v>н/д</v>
          </cell>
          <cell r="P716">
            <v>100</v>
          </cell>
          <cell r="S716">
            <v>60</v>
          </cell>
          <cell r="T716" t="str">
            <v>Ноты-77</v>
          </cell>
        </row>
        <row r="65306">
          <cell r="B65306">
            <v>0</v>
          </cell>
          <cell r="C65306">
            <v>0</v>
          </cell>
          <cell r="D65306">
            <v>0</v>
          </cell>
          <cell r="E65306">
            <v>0</v>
          </cell>
          <cell r="F65306">
            <v>0</v>
          </cell>
          <cell r="G65306">
            <v>0</v>
          </cell>
          <cell r="H65306">
            <v>0</v>
          </cell>
          <cell r="I65306">
            <v>70000000</v>
          </cell>
          <cell r="J65306">
            <v>1789740</v>
          </cell>
          <cell r="K65306">
            <v>119067600</v>
          </cell>
          <cell r="L65306">
            <v>1148040</v>
          </cell>
          <cell r="M65306">
            <v>76414975.75</v>
          </cell>
          <cell r="N65306">
            <v>170.1</v>
          </cell>
          <cell r="O65306">
            <v>9</v>
          </cell>
          <cell r="P65306">
            <v>100</v>
          </cell>
          <cell r="Q65306" t="str">
            <v>н/д</v>
          </cell>
          <cell r="R65306" t="str">
            <v>н/д</v>
          </cell>
          <cell r="S65306" t="str">
            <v>н/д</v>
          </cell>
          <cell r="T65306" t="str">
            <v>ГКО-3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/>
      <sheetData sheetId="75"/>
      <sheetData sheetId="76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 3"/>
      <sheetName val="Форма 4"/>
      <sheetName val="Форма 5"/>
      <sheetName val="Форма 6"/>
      <sheetName val="Форма 7"/>
      <sheetName val="Форма 8"/>
      <sheetName val="База"/>
      <sheetName val="Март"/>
      <sheetName val="Сентябрь"/>
      <sheetName val="Квартал"/>
      <sheetName val="Январь"/>
      <sheetName val="Декабрь"/>
      <sheetName val="Ноябрь"/>
    </sheetNames>
    <sheetDataSet>
      <sheetData sheetId="0"/>
      <sheetData sheetId="1"/>
      <sheetData sheetId="2">
        <row r="19">
          <cell r="C19">
            <v>1073</v>
          </cell>
          <cell r="E19">
            <v>1712</v>
          </cell>
        </row>
        <row r="20">
          <cell r="C20">
            <v>352</v>
          </cell>
          <cell r="E20">
            <v>1202</v>
          </cell>
          <cell r="F20">
            <v>92</v>
          </cell>
        </row>
        <row r="26">
          <cell r="F26">
            <v>419</v>
          </cell>
        </row>
        <row r="27">
          <cell r="D27">
            <v>11</v>
          </cell>
          <cell r="E27">
            <v>7</v>
          </cell>
          <cell r="F27">
            <v>163</v>
          </cell>
        </row>
        <row r="34">
          <cell r="C34">
            <v>386270</v>
          </cell>
          <cell r="E34">
            <v>6949</v>
          </cell>
          <cell r="F34">
            <v>3958</v>
          </cell>
        </row>
        <row r="35">
          <cell r="C35">
            <v>277473</v>
          </cell>
          <cell r="E35">
            <v>109782</v>
          </cell>
          <cell r="F35">
            <v>9813</v>
          </cell>
        </row>
        <row r="36">
          <cell r="C36">
            <v>46387</v>
          </cell>
          <cell r="E36">
            <v>307136</v>
          </cell>
          <cell r="F36">
            <v>20531</v>
          </cell>
        </row>
        <row r="37">
          <cell r="C37">
            <v>8719</v>
          </cell>
          <cell r="E37">
            <v>2889</v>
          </cell>
          <cell r="F37">
            <v>837</v>
          </cell>
        </row>
        <row r="38">
          <cell r="C38">
            <v>8494</v>
          </cell>
          <cell r="E38">
            <v>403316</v>
          </cell>
          <cell r="F38">
            <v>317881</v>
          </cell>
        </row>
        <row r="40">
          <cell r="D40">
            <v>4554</v>
          </cell>
          <cell r="E40">
            <v>67</v>
          </cell>
          <cell r="F40">
            <v>10465</v>
          </cell>
        </row>
        <row r="41">
          <cell r="D41">
            <v>22695</v>
          </cell>
          <cell r="E41">
            <v>1257</v>
          </cell>
          <cell r="F41">
            <v>37343</v>
          </cell>
        </row>
        <row r="42">
          <cell r="D42">
            <v>1600</v>
          </cell>
          <cell r="E42">
            <v>1332</v>
          </cell>
          <cell r="F42">
            <v>8053</v>
          </cell>
        </row>
        <row r="43">
          <cell r="D43">
            <v>284</v>
          </cell>
          <cell r="E43">
            <v>78</v>
          </cell>
          <cell r="F43">
            <v>894</v>
          </cell>
        </row>
        <row r="47">
          <cell r="E47">
            <v>3700</v>
          </cell>
        </row>
        <row r="51">
          <cell r="C51">
            <v>208956</v>
          </cell>
          <cell r="E51">
            <v>1332506</v>
          </cell>
          <cell r="F51">
            <v>1194221</v>
          </cell>
        </row>
        <row r="52">
          <cell r="C52">
            <v>2744</v>
          </cell>
          <cell r="E52">
            <v>1004</v>
          </cell>
          <cell r="F52">
            <v>151</v>
          </cell>
        </row>
        <row r="53">
          <cell r="C53">
            <v>38885</v>
          </cell>
          <cell r="E53">
            <v>214268</v>
          </cell>
          <cell r="F53">
            <v>196845</v>
          </cell>
        </row>
        <row r="54">
          <cell r="C54">
            <v>4097</v>
          </cell>
          <cell r="E54">
            <v>21067</v>
          </cell>
          <cell r="F54">
            <v>22333</v>
          </cell>
        </row>
        <row r="55">
          <cell r="C55">
            <v>32974</v>
          </cell>
          <cell r="E55">
            <v>211541</v>
          </cell>
          <cell r="F55">
            <v>178794</v>
          </cell>
        </row>
        <row r="56">
          <cell r="C56">
            <v>10672</v>
          </cell>
          <cell r="E56">
            <v>62476</v>
          </cell>
          <cell r="F56">
            <v>57978</v>
          </cell>
        </row>
        <row r="57">
          <cell r="E57">
            <v>4672</v>
          </cell>
          <cell r="F57">
            <v>4672</v>
          </cell>
        </row>
        <row r="58">
          <cell r="C58">
            <v>50</v>
          </cell>
          <cell r="E58">
            <v>37909</v>
          </cell>
          <cell r="F58">
            <v>37959</v>
          </cell>
        </row>
        <row r="60">
          <cell r="C60">
            <v>145838</v>
          </cell>
          <cell r="E60">
            <v>1400693</v>
          </cell>
          <cell r="F60">
            <v>1387490</v>
          </cell>
        </row>
        <row r="62">
          <cell r="E62">
            <v>488994</v>
          </cell>
          <cell r="F62">
            <v>439617</v>
          </cell>
        </row>
        <row r="64">
          <cell r="C64">
            <v>101701</v>
          </cell>
          <cell r="E64">
            <v>1816469</v>
          </cell>
          <cell r="F64">
            <v>1918170</v>
          </cell>
        </row>
        <row r="65">
          <cell r="C65">
            <v>159532</v>
          </cell>
          <cell r="E65">
            <v>67094</v>
          </cell>
          <cell r="F65">
            <v>226626</v>
          </cell>
        </row>
        <row r="66">
          <cell r="C66">
            <v>267745</v>
          </cell>
          <cell r="E66">
            <v>1532575</v>
          </cell>
          <cell r="F66">
            <v>1471211</v>
          </cell>
        </row>
        <row r="69">
          <cell r="C69">
            <v>108761</v>
          </cell>
          <cell r="E69">
            <v>658571</v>
          </cell>
          <cell r="F69">
            <v>518564</v>
          </cell>
        </row>
        <row r="71">
          <cell r="C71">
            <v>7872</v>
          </cell>
          <cell r="E71">
            <v>65298</v>
          </cell>
          <cell r="F71">
            <v>66593</v>
          </cell>
        </row>
        <row r="74">
          <cell r="E74">
            <v>1879312</v>
          </cell>
          <cell r="F74">
            <v>1879312</v>
          </cell>
        </row>
        <row r="78">
          <cell r="C78">
            <v>15312</v>
          </cell>
          <cell r="E78">
            <v>372795</v>
          </cell>
          <cell r="F78">
            <v>363883</v>
          </cell>
        </row>
        <row r="80">
          <cell r="C80">
            <v>73</v>
          </cell>
          <cell r="E80">
            <v>25267</v>
          </cell>
          <cell r="F80">
            <v>25164</v>
          </cell>
        </row>
        <row r="81">
          <cell r="E81">
            <v>11726</v>
          </cell>
          <cell r="F81">
            <v>10847</v>
          </cell>
        </row>
        <row r="83">
          <cell r="C83">
            <v>237</v>
          </cell>
          <cell r="E83">
            <v>708</v>
          </cell>
          <cell r="F83">
            <v>714</v>
          </cell>
        </row>
        <row r="84">
          <cell r="E84">
            <v>3135</v>
          </cell>
          <cell r="F84">
            <v>91</v>
          </cell>
        </row>
        <row r="85">
          <cell r="C85">
            <v>57173</v>
          </cell>
          <cell r="E85">
            <v>141917</v>
          </cell>
          <cell r="F85">
            <v>43006</v>
          </cell>
        </row>
        <row r="87">
          <cell r="C87">
            <v>16557</v>
          </cell>
          <cell r="E87">
            <v>947653</v>
          </cell>
          <cell r="F87">
            <v>669992</v>
          </cell>
        </row>
        <row r="88">
          <cell r="C88">
            <v>6058</v>
          </cell>
          <cell r="E88">
            <v>115884</v>
          </cell>
          <cell r="F88">
            <v>86802</v>
          </cell>
        </row>
        <row r="97">
          <cell r="C97">
            <v>2073</v>
          </cell>
          <cell r="E97">
            <v>173483</v>
          </cell>
          <cell r="F97">
            <v>110695</v>
          </cell>
        </row>
        <row r="100">
          <cell r="E100">
            <v>4900</v>
          </cell>
        </row>
        <row r="102">
          <cell r="E102">
            <v>782935</v>
          </cell>
          <cell r="F102">
            <v>782935</v>
          </cell>
        </row>
        <row r="104">
          <cell r="C104">
            <v>94060</v>
          </cell>
          <cell r="E104">
            <v>3318788</v>
          </cell>
          <cell r="F104">
            <v>3376729</v>
          </cell>
        </row>
        <row r="106">
          <cell r="C106">
            <v>860</v>
          </cell>
          <cell r="E106">
            <v>108738</v>
          </cell>
          <cell r="F106">
            <v>108542</v>
          </cell>
        </row>
        <row r="112">
          <cell r="D112">
            <v>839674</v>
          </cell>
        </row>
        <row r="117">
          <cell r="D117">
            <v>410106</v>
          </cell>
          <cell r="E117">
            <v>30278</v>
          </cell>
          <cell r="F117">
            <v>77</v>
          </cell>
        </row>
        <row r="124">
          <cell r="F124">
            <v>55316</v>
          </cell>
        </row>
        <row r="125">
          <cell r="D125">
            <v>-29647</v>
          </cell>
        </row>
        <row r="129">
          <cell r="D129">
            <v>160000</v>
          </cell>
          <cell r="E129">
            <v>4440</v>
          </cell>
          <cell r="F129">
            <v>896110</v>
          </cell>
        </row>
        <row r="131">
          <cell r="D131">
            <v>183454</v>
          </cell>
          <cell r="F131">
            <v>220113</v>
          </cell>
        </row>
        <row r="156">
          <cell r="D156">
            <v>257949</v>
          </cell>
          <cell r="E156">
            <v>2840547</v>
          </cell>
          <cell r="F156">
            <v>2653931</v>
          </cell>
        </row>
        <row r="158">
          <cell r="D158">
            <v>44850</v>
          </cell>
          <cell r="E158">
            <v>1003430</v>
          </cell>
          <cell r="F158">
            <v>1074817</v>
          </cell>
        </row>
        <row r="161">
          <cell r="D161">
            <v>71717</v>
          </cell>
          <cell r="E161">
            <v>829747</v>
          </cell>
          <cell r="F161">
            <v>834826</v>
          </cell>
        </row>
        <row r="164">
          <cell r="D164">
            <v>450</v>
          </cell>
          <cell r="E164">
            <v>39964</v>
          </cell>
          <cell r="F164">
            <v>45364</v>
          </cell>
        </row>
        <row r="166">
          <cell r="D166">
            <v>8455</v>
          </cell>
          <cell r="E166">
            <v>109310</v>
          </cell>
          <cell r="F166">
            <v>110960</v>
          </cell>
        </row>
        <row r="167">
          <cell r="D167">
            <v>8027</v>
          </cell>
          <cell r="E167">
            <v>425703</v>
          </cell>
          <cell r="F167">
            <v>441123</v>
          </cell>
        </row>
        <row r="170">
          <cell r="E170">
            <v>2613830</v>
          </cell>
          <cell r="F170">
            <v>2613830</v>
          </cell>
        </row>
        <row r="178">
          <cell r="E178">
            <v>3700</v>
          </cell>
          <cell r="F178">
            <v>3700</v>
          </cell>
        </row>
        <row r="180">
          <cell r="E180">
            <v>7499</v>
          </cell>
          <cell r="F180">
            <v>7499</v>
          </cell>
        </row>
        <row r="182">
          <cell r="E182">
            <v>30415</v>
          </cell>
          <cell r="F182">
            <v>30415</v>
          </cell>
        </row>
        <row r="185">
          <cell r="E185">
            <v>2286632</v>
          </cell>
          <cell r="F185">
            <v>2286632</v>
          </cell>
        </row>
        <row r="186">
          <cell r="E186">
            <v>5336</v>
          </cell>
          <cell r="F186">
            <v>5336</v>
          </cell>
        </row>
        <row r="187">
          <cell r="E187">
            <v>253664</v>
          </cell>
          <cell r="F187">
            <v>253664</v>
          </cell>
        </row>
        <row r="188">
          <cell r="E188">
            <v>42320</v>
          </cell>
          <cell r="F188">
            <v>42320</v>
          </cell>
        </row>
        <row r="191">
          <cell r="E191">
            <v>3690</v>
          </cell>
          <cell r="F191">
            <v>3690</v>
          </cell>
        </row>
        <row r="193">
          <cell r="E193">
            <v>6898</v>
          </cell>
          <cell r="F193">
            <v>6898</v>
          </cell>
        </row>
        <row r="194">
          <cell r="E194">
            <v>1588</v>
          </cell>
          <cell r="F194">
            <v>1588</v>
          </cell>
        </row>
        <row r="196">
          <cell r="C196">
            <v>0</v>
          </cell>
          <cell r="E196">
            <v>0</v>
          </cell>
          <cell r="F196">
            <v>0</v>
          </cell>
        </row>
        <row r="205">
          <cell r="E205">
            <v>627940</v>
          </cell>
          <cell r="F205">
            <v>627940</v>
          </cell>
        </row>
        <row r="206">
          <cell r="E206">
            <v>183666</v>
          </cell>
          <cell r="F206">
            <v>183666</v>
          </cell>
        </row>
        <row r="207">
          <cell r="E207">
            <v>31591</v>
          </cell>
          <cell r="F207">
            <v>31591</v>
          </cell>
        </row>
        <row r="208">
          <cell r="E208">
            <v>4886141</v>
          </cell>
          <cell r="F208">
            <v>4886141</v>
          </cell>
        </row>
        <row r="209">
          <cell r="C209">
            <v>0</v>
          </cell>
          <cell r="E209">
            <v>0</v>
          </cell>
          <cell r="F209">
            <v>0</v>
          </cell>
        </row>
        <row r="216">
          <cell r="E216">
            <v>626903</v>
          </cell>
          <cell r="F216">
            <v>626903</v>
          </cell>
        </row>
        <row r="217">
          <cell r="E217">
            <v>220323</v>
          </cell>
          <cell r="F217">
            <v>220323</v>
          </cell>
        </row>
        <row r="218">
          <cell r="E218">
            <v>360458</v>
          </cell>
          <cell r="F218">
            <v>360458</v>
          </cell>
        </row>
        <row r="219">
          <cell r="E219">
            <v>60574</v>
          </cell>
          <cell r="F219">
            <v>60574</v>
          </cell>
        </row>
        <row r="220">
          <cell r="E220">
            <v>510426</v>
          </cell>
          <cell r="F220">
            <v>510426</v>
          </cell>
        </row>
        <row r="222">
          <cell r="E222">
            <v>878674</v>
          </cell>
          <cell r="F222">
            <v>878674</v>
          </cell>
        </row>
        <row r="223">
          <cell r="E223">
            <v>51199</v>
          </cell>
          <cell r="F223">
            <v>51199</v>
          </cell>
        </row>
        <row r="224">
          <cell r="E224">
            <v>105972</v>
          </cell>
          <cell r="F224">
            <v>105972</v>
          </cell>
        </row>
        <row r="225">
          <cell r="E225">
            <v>18737</v>
          </cell>
          <cell r="F225">
            <v>18737</v>
          </cell>
        </row>
        <row r="226">
          <cell r="E226">
            <v>173050</v>
          </cell>
          <cell r="F226">
            <v>173050</v>
          </cell>
        </row>
        <row r="227">
          <cell r="E227">
            <v>29091</v>
          </cell>
          <cell r="F227">
            <v>29091</v>
          </cell>
        </row>
        <row r="228">
          <cell r="E228">
            <v>45819</v>
          </cell>
          <cell r="F228">
            <v>45819</v>
          </cell>
        </row>
        <row r="229">
          <cell r="E229">
            <v>1394</v>
          </cell>
          <cell r="F229">
            <v>1394</v>
          </cell>
        </row>
        <row r="230">
          <cell r="E230">
            <v>518404</v>
          </cell>
          <cell r="F230">
            <v>518404</v>
          </cell>
        </row>
      </sheetData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 3"/>
      <sheetName val="Форма 4"/>
      <sheetName val="Форма 5"/>
      <sheetName val="Форма 6"/>
      <sheetName val="Форма 7"/>
      <sheetName val="Форма 8"/>
    </sheetNames>
    <sheetDataSet>
      <sheetData sheetId="0"/>
      <sheetData sheetId="1"/>
      <sheetData sheetId="2">
        <row r="19">
          <cell r="C19">
            <v>1073</v>
          </cell>
        </row>
        <row r="51">
          <cell r="C51">
            <v>208956</v>
          </cell>
          <cell r="E51">
            <v>1332506</v>
          </cell>
          <cell r="F51">
            <v>1194221</v>
          </cell>
        </row>
        <row r="52">
          <cell r="C52">
            <v>2744</v>
          </cell>
          <cell r="E52">
            <v>1004</v>
          </cell>
          <cell r="F52">
            <v>151</v>
          </cell>
        </row>
        <row r="53">
          <cell r="C53">
            <v>38885</v>
          </cell>
          <cell r="E53">
            <v>214268</v>
          </cell>
          <cell r="F53">
            <v>196845</v>
          </cell>
        </row>
        <row r="54">
          <cell r="C54">
            <v>4097</v>
          </cell>
          <cell r="E54">
            <v>21067</v>
          </cell>
          <cell r="F54">
            <v>22333</v>
          </cell>
        </row>
        <row r="55">
          <cell r="C55">
            <v>32974</v>
          </cell>
          <cell r="E55">
            <v>211541</v>
          </cell>
          <cell r="F55">
            <v>178794</v>
          </cell>
        </row>
        <row r="56">
          <cell r="C56">
            <v>10672</v>
          </cell>
          <cell r="E56">
            <v>62476</v>
          </cell>
          <cell r="F56">
            <v>57978</v>
          </cell>
        </row>
        <row r="57">
          <cell r="E57">
            <v>4672</v>
          </cell>
          <cell r="F57">
            <v>4672</v>
          </cell>
        </row>
        <row r="58">
          <cell r="C58">
            <v>50</v>
          </cell>
          <cell r="E58">
            <v>37909</v>
          </cell>
          <cell r="F58">
            <v>37959</v>
          </cell>
        </row>
        <row r="60">
          <cell r="C60">
            <v>145838</v>
          </cell>
          <cell r="E60">
            <v>1400693</v>
          </cell>
          <cell r="F60">
            <v>1387490</v>
          </cell>
        </row>
        <row r="62">
          <cell r="E62">
            <v>488994</v>
          </cell>
          <cell r="F62">
            <v>439617</v>
          </cell>
        </row>
        <row r="64">
          <cell r="C64">
            <v>101701</v>
          </cell>
          <cell r="E64">
            <v>1816469</v>
          </cell>
          <cell r="F64">
            <v>1918170</v>
          </cell>
        </row>
        <row r="65">
          <cell r="C65">
            <v>159532</v>
          </cell>
          <cell r="E65">
            <v>67094</v>
          </cell>
          <cell r="F65">
            <v>226626</v>
          </cell>
        </row>
        <row r="66">
          <cell r="C66">
            <v>267745</v>
          </cell>
          <cell r="E66">
            <v>1532575</v>
          </cell>
          <cell r="F66">
            <v>1471211</v>
          </cell>
        </row>
        <row r="129">
          <cell r="D129">
            <v>160000</v>
          </cell>
          <cell r="E129">
            <v>4440</v>
          </cell>
          <cell r="F129">
            <v>896110</v>
          </cell>
        </row>
        <row r="131">
          <cell r="D131">
            <v>183454</v>
          </cell>
          <cell r="F131">
            <v>220113</v>
          </cell>
        </row>
        <row r="156">
          <cell r="D156">
            <v>257949</v>
          </cell>
          <cell r="E156">
            <v>2840547</v>
          </cell>
          <cell r="F156">
            <v>2653931</v>
          </cell>
        </row>
        <row r="158">
          <cell r="D158">
            <v>44850</v>
          </cell>
          <cell r="E158">
            <v>1003430</v>
          </cell>
          <cell r="F158">
            <v>1074817</v>
          </cell>
        </row>
        <row r="161">
          <cell r="D161">
            <v>71717</v>
          </cell>
          <cell r="E161">
            <v>829747</v>
          </cell>
          <cell r="F161">
            <v>834826</v>
          </cell>
        </row>
        <row r="164">
          <cell r="D164">
            <v>450</v>
          </cell>
          <cell r="E164">
            <v>39964</v>
          </cell>
          <cell r="F164">
            <v>45364</v>
          </cell>
        </row>
        <row r="166">
          <cell r="D166">
            <v>8455</v>
          </cell>
          <cell r="E166">
            <v>109310</v>
          </cell>
          <cell r="F166">
            <v>110960</v>
          </cell>
        </row>
        <row r="167">
          <cell r="D167">
            <v>8027</v>
          </cell>
          <cell r="E167">
            <v>425703</v>
          </cell>
          <cell r="F167">
            <v>441123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одель (н)"/>
      <sheetName val="модель (в)"/>
      <sheetName val="модель (свод)"/>
      <sheetName val="нефть"/>
      <sheetName val="вода"/>
      <sheetName val="свод"/>
      <sheetName val="нефть (2)"/>
      <sheetName val="вода (2)"/>
      <sheetName val="свод (2)"/>
      <sheetName val="Анализ"/>
      <sheetName val="Анализ2"/>
      <sheetName val="Сырье и материалы"/>
      <sheetName val="ГСМ"/>
      <sheetName val="Лист4"/>
      <sheetName val="Энергия"/>
      <sheetName val="Топливо"/>
      <sheetName val="ФОТ"/>
      <sheetName val="ФОТ2"/>
      <sheetName val="ФОТ3"/>
      <sheetName val="Соцналог"/>
      <sheetName val="соцналог2"/>
      <sheetName val="Амортизация"/>
      <sheetName val="Кап. ремонт"/>
      <sheetName val="Капитализация (ЗФ)"/>
      <sheetName val="ЗФ КР"/>
      <sheetName val="Тек.ремонт"/>
      <sheetName val="ПНР"/>
      <sheetName val="Технол.расходы"/>
      <sheetName val="Связь"/>
      <sheetName val="Связь2"/>
      <sheetName val="Приложение связь"/>
      <sheetName val="Транспорт грузов"/>
      <sheetName val="Авиа"/>
      <sheetName val="метрология"/>
      <sheetName val="Ком.расходы"/>
      <sheetName val="Диагностика"/>
      <sheetName val="ОТиТБ"/>
      <sheetName val="НИОКР"/>
      <sheetName val="НТД"/>
      <sheetName val="подготовка кадров 2"/>
      <sheetName val="подгот кадров 3"/>
      <sheetName val="под кад"/>
      <sheetName val="Охрана окр.среды"/>
      <sheetName val="Исп.природ.сырья"/>
      <sheetName val="Страхование"/>
      <sheetName val="сод. и лиц. автотр."/>
      <sheetName val="охрана"/>
      <sheetName val="Другие прочие "/>
      <sheetName val="Услуги банков"/>
      <sheetName val="почтово-канц. расходы"/>
      <sheetName val="Канцтовары"/>
      <sheetName val="Аренда"/>
      <sheetName val="Сод.адм.зданий"/>
      <sheetName val="юр конслт услуги"/>
      <sheetName val="Налоги"/>
      <sheetName val="Реклама"/>
      <sheetName val="Имиджевая"/>
      <sheetName val="Другие2"/>
      <sheetName val="Соцпособия2"/>
      <sheetName val="Спонсорская"/>
      <sheetName val="Социальная сфера"/>
      <sheetName val="Расх.на кул.озд.мер."/>
      <sheetName val="Пр. соцвыплаты"/>
      <sheetName val="КВЛ"/>
      <sheetName val="ПИР"/>
      <sheetName val="Лист1"/>
      <sheetName val="Лист2"/>
      <sheetName val="Форма2"/>
      <sheetName val="Форма1"/>
      <sheetName val="База"/>
      <sheetName val="Добыча нефти4"/>
      <sheetName val="поставка сравн13"/>
      <sheetName val="2.2 ОтклОТМ"/>
      <sheetName val="1.3.2 ОТМ"/>
      <sheetName val="модель_(н)1"/>
      <sheetName val="модель_(в)1"/>
      <sheetName val="модель_(свод)1"/>
      <sheetName val="нефть_(2)1"/>
      <sheetName val="вода_(2)1"/>
      <sheetName val="свод_(2)1"/>
      <sheetName val="Сырье_и_материалы1"/>
      <sheetName val="Кап__ремонт1"/>
      <sheetName val="Капитализация_(ЗФ)1"/>
      <sheetName val="ЗФ_КР1"/>
      <sheetName val="Тек_ремонт1"/>
      <sheetName val="Технол_расходы1"/>
      <sheetName val="Приложение_связь1"/>
      <sheetName val="Транспорт_грузов1"/>
      <sheetName val="Ком_расходы1"/>
      <sheetName val="подготовка_кадров_21"/>
      <sheetName val="подгот_кадров_31"/>
      <sheetName val="под_кад1"/>
      <sheetName val="Охрана_окр_среды1"/>
      <sheetName val="Исп_природ_сырья1"/>
      <sheetName val="сод__и_лиц__автотр_1"/>
      <sheetName val="Другие_прочие_1"/>
      <sheetName val="Услуги_банков1"/>
      <sheetName val="почтово-канц__расходы1"/>
      <sheetName val="Сод_адм_зданий1"/>
      <sheetName val="юр_конслт_услуги1"/>
      <sheetName val="Социальная_сфера1"/>
      <sheetName val="Расх_на_кул_озд_мер_1"/>
      <sheetName val="Пр__соцвыплаты1"/>
      <sheetName val="модель_(н)"/>
      <sheetName val="модель_(в)"/>
      <sheetName val="модель_(свод)"/>
      <sheetName val="нефть_(2)"/>
      <sheetName val="вода_(2)"/>
      <sheetName val="свод_(2)"/>
      <sheetName val="Сырье_и_материалы"/>
      <sheetName val="Кап__ремонт"/>
      <sheetName val="Капитализация_(ЗФ)"/>
      <sheetName val="ЗФ_КР"/>
      <sheetName val="Тек_ремонт"/>
      <sheetName val="Технол_расходы"/>
      <sheetName val="Приложение_связь"/>
      <sheetName val="Транспорт_грузов"/>
      <sheetName val="Ком_расходы"/>
      <sheetName val="подготовка_кадров_2"/>
      <sheetName val="подгот_кадров_3"/>
      <sheetName val="под_кад"/>
      <sheetName val="Охрана_окр_среды"/>
      <sheetName val="Исп_природ_сырья"/>
      <sheetName val="сод__и_лиц__автотр_"/>
      <sheetName val="Другие_прочие_"/>
      <sheetName val="Услуги_банков"/>
      <sheetName val="почтово-канц__расходы"/>
      <sheetName val="Сод_адм_зданий"/>
      <sheetName val="юр_конслт_услуги"/>
      <sheetName val="Социальная_сфера"/>
      <sheetName val="Расх_на_кул_озд_мер_"/>
      <sheetName val="Пр__соцвыплаты"/>
      <sheetName val="модель_(н)2"/>
      <sheetName val="модель_(в)2"/>
      <sheetName val="модель_(свод)2"/>
      <sheetName val="нефть_(2)2"/>
      <sheetName val="вода_(2)2"/>
      <sheetName val="свод_(2)2"/>
      <sheetName val="Сырье_и_материалы2"/>
      <sheetName val="Кап__ремонт2"/>
      <sheetName val="Капитализация_(ЗФ)2"/>
      <sheetName val="ЗФ_КР2"/>
      <sheetName val="Тек_ремонт2"/>
      <sheetName val="Технол_расходы2"/>
      <sheetName val="Приложение_связь2"/>
      <sheetName val="Транспорт_грузов2"/>
      <sheetName val="Ком_расходы2"/>
      <sheetName val="подготовка_кадров_22"/>
      <sheetName val="подгот_кадров_32"/>
      <sheetName val="под_кад2"/>
      <sheetName val="Охрана_окр_среды2"/>
      <sheetName val="Исп_природ_сырья2"/>
      <sheetName val="сод__и_лиц__автотр_2"/>
      <sheetName val="Другие_прочие_2"/>
      <sheetName val="Услуги_банков2"/>
      <sheetName val="почтово-канц__расходы2"/>
      <sheetName val="Сод_адм_зданий2"/>
      <sheetName val="юр_конслт_услуги2"/>
      <sheetName val="Социальная_сфера2"/>
      <sheetName val="Расх_на_кул_озд_мер_2"/>
      <sheetName val="Пр__соцвыплаты2"/>
      <sheetName val="6НК-cт."/>
      <sheetName val="ЦентрЗатр"/>
      <sheetName val="ЕдИзм"/>
      <sheetName val="Предпр"/>
      <sheetName val="Comp"/>
      <sheetName val="#ССЫЛКА"/>
      <sheetName val="Преискурант"/>
      <sheetName val="12НК"/>
      <sheetName val="Hidden"/>
      <sheetName val="FES"/>
      <sheetName val="из сем"/>
      <sheetName val="Плата за загрязнение "/>
      <sheetName val="Типограф"/>
      <sheetName val="Спр_ пласт"/>
      <sheetName val="Спр_ мест"/>
      <sheetName val="2008 ГСМ"/>
      <sheetName val="Б.мчас (П)"/>
      <sheetName val="д.7.001"/>
      <sheetName val="list"/>
      <sheetName val="Пр2"/>
      <sheetName val="PP&amp;E mvt for 2003"/>
      <sheetName val="Титул1"/>
      <sheetName val="Апрель"/>
      <sheetName val="Январь"/>
      <sheetName val="Сентябрь"/>
      <sheetName val="Ноябрь"/>
      <sheetName val="Квартал"/>
      <sheetName val="Июль"/>
      <sheetName val="Март"/>
      <sheetName val="Июнь"/>
      <sheetName val="Ф №10"/>
      <sheetName val="1NK"/>
      <sheetName val="модель_(н)3"/>
      <sheetName val="модель_(в)3"/>
      <sheetName val="модель_(свод)3"/>
      <sheetName val="нефть_(2)3"/>
      <sheetName val="вода_(2)3"/>
      <sheetName val="свод_(2)3"/>
      <sheetName val="Сырье_и_материалы3"/>
      <sheetName val="Кап__ремонт3"/>
      <sheetName val="Капитализация_(ЗФ)3"/>
      <sheetName val="ЗФ_КР3"/>
      <sheetName val="Тек_ремонт3"/>
      <sheetName val="Технол_расходы3"/>
      <sheetName val="Приложение_связь3"/>
      <sheetName val="Транспорт_грузов3"/>
      <sheetName val="Ком_расходы3"/>
      <sheetName val="подготовка_кадров_23"/>
      <sheetName val="подгот_кадров_33"/>
      <sheetName val="под_кад3"/>
      <sheetName val="Охрана_окр_среды3"/>
      <sheetName val="Исп_природ_сырья3"/>
      <sheetName val="сод__и_лиц__автотр_3"/>
      <sheetName val="Другие_прочие_3"/>
      <sheetName val="Услуги_банков3"/>
      <sheetName val="почтово-канц__расходы3"/>
      <sheetName val="Сод_адм_зданий3"/>
      <sheetName val="юр_конслт_услуги3"/>
      <sheetName val="Социальная_сфера3"/>
      <sheetName val="Расх_на_кул_озд_мер_3"/>
      <sheetName val="Пр__соцвыплаты3"/>
      <sheetName val="Добыча_нефти4"/>
      <sheetName val="поставка_сравн13"/>
      <sheetName val="2_2_ОтклОТМ"/>
      <sheetName val="1_3_2_ОТМ"/>
      <sheetName val="6НК-cт_"/>
      <sheetName val="из_сем"/>
      <sheetName val="Спр__пласт"/>
      <sheetName val="Спр__мест"/>
      <sheetName val="Плата_за_загрязнение_"/>
      <sheetName val="2008_ГСМ"/>
      <sheetName val="Cash flow 2003 PBC"/>
      <sheetName val="G201"/>
      <sheetName val="G301"/>
      <sheetName val="модель_(н)4"/>
      <sheetName val="модель_(в)4"/>
      <sheetName val="модель_(свод)4"/>
      <sheetName val="нефть_(2)4"/>
      <sheetName val="вода_(2)4"/>
      <sheetName val="свод_(2)4"/>
      <sheetName val="Сырье_и_материалы4"/>
      <sheetName val="Кап__ремонт4"/>
      <sheetName val="Капитализация_(ЗФ)4"/>
      <sheetName val="ЗФ_КР4"/>
      <sheetName val="Тек_ремонт4"/>
      <sheetName val="Технол_расходы4"/>
      <sheetName val="Приложение_связь4"/>
      <sheetName val="Транспорт_грузов4"/>
      <sheetName val="Ком_расходы4"/>
      <sheetName val="подготовка_кадров_24"/>
      <sheetName val="подгот_кадров_34"/>
      <sheetName val="под_кад4"/>
      <sheetName val="Охрана_окр_среды4"/>
      <sheetName val="Исп_природ_сырья4"/>
      <sheetName val="сод__и_лиц__автотр_4"/>
      <sheetName val="Другие_прочие_4"/>
      <sheetName val="Услуги_банков4"/>
      <sheetName val="почтово-канц__расходы4"/>
      <sheetName val="Сод_адм_зданий4"/>
      <sheetName val="юр_конслт_услуги4"/>
      <sheetName val="Социальная_сфера4"/>
      <sheetName val="Расх_на_кул_озд_мер_4"/>
      <sheetName val="Пр__соцвыплаты4"/>
      <sheetName val="Добыча_нефти41"/>
      <sheetName val="поставка_сравн131"/>
      <sheetName val="2_2_ОтклОТМ1"/>
      <sheetName val="1_3_2_ОТМ1"/>
      <sheetName val="6НК-cт_1"/>
      <sheetName val="из_сем1"/>
      <sheetName val="Спр__пласт1"/>
      <sheetName val="Спр__мест1"/>
      <sheetName val="Плата_за_загрязнение_1"/>
      <sheetName val="2008_ГСМ1"/>
      <sheetName val="Б_мчас_(П)"/>
      <sheetName val="д_7_001"/>
      <sheetName val="PP&amp;E_mvt_for_2003"/>
      <sheetName val="Cash_flow_2003_PBC"/>
      <sheetName val="модель_(н)5"/>
      <sheetName val="модель_(в)5"/>
      <sheetName val="модель_(свод)5"/>
      <sheetName val="нефть_(2)5"/>
      <sheetName val="вода_(2)5"/>
      <sheetName val="свод_(2)5"/>
      <sheetName val="Сырье_и_материалы5"/>
      <sheetName val="Кап__ремонт5"/>
      <sheetName val="Капитализация_(ЗФ)5"/>
      <sheetName val="ЗФ_КР5"/>
      <sheetName val="Тек_ремонт5"/>
      <sheetName val="Технол_расходы5"/>
      <sheetName val="Приложение_связь5"/>
      <sheetName val="Транспорт_грузов5"/>
      <sheetName val="Ком_расходы5"/>
      <sheetName val="подготовка_кадров_25"/>
      <sheetName val="подгот_кадров_35"/>
      <sheetName val="под_кад5"/>
      <sheetName val="Охрана_окр_среды5"/>
      <sheetName val="Исп_природ_сырья5"/>
      <sheetName val="сод__и_лиц__автотр_5"/>
      <sheetName val="Другие_прочие_5"/>
      <sheetName val="Услуги_банков5"/>
      <sheetName val="почтово-канц__расходы5"/>
      <sheetName val="Сод_адм_зданий5"/>
      <sheetName val="юр_конслт_услуги5"/>
      <sheetName val="Социальная_сфера5"/>
      <sheetName val="Расх_на_кул_озд_мер_5"/>
      <sheetName val="Пр__соцвыплаты5"/>
      <sheetName val="Добыча_нефти42"/>
      <sheetName val="поставка_сравн132"/>
      <sheetName val="2_2_ОтклОТМ2"/>
      <sheetName val="1_3_2_ОТМ2"/>
      <sheetName val="6НК-cт_2"/>
      <sheetName val="из_сем2"/>
      <sheetName val="Спр__пласт2"/>
      <sheetName val="Спр__мест2"/>
      <sheetName val="Плата_за_загрязнение_2"/>
      <sheetName val="2008_ГСМ2"/>
      <sheetName val="Б_мчас_(П)1"/>
      <sheetName val="д_7_0011"/>
      <sheetName val="PP&amp;E_mvt_for_20031"/>
      <sheetName val="Cash_flow_2003_PBC1"/>
      <sheetName val="Ф_№10"/>
      <sheetName val="производство"/>
      <sheetName val="Mvmnt (consolidated)"/>
      <sheetName val="XREF"/>
      <sheetName val="Mvmnt CIP"/>
      <sheetName val="Datasheet"/>
      <sheetName val="8180 (8181,8182)"/>
      <sheetName val="8082"/>
      <sheetName val="8250"/>
      <sheetName val="8140"/>
      <sheetName val="8070"/>
      <sheetName val="8145"/>
      <sheetName val="8200"/>
      <sheetName val="8113"/>
      <sheetName val="8210"/>
      <sheetName val="summary"/>
      <sheetName val="стр.234"/>
      <sheetName val="стр.242"/>
      <sheetName val="стр.241(2)"/>
      <sheetName val="стр.950"/>
      <sheetName val="Загрузка в ХД"/>
      <sheetName val="стр.512"/>
      <sheetName val="Баланс"/>
      <sheetName val="Форма №2 руб."/>
      <sheetName val="стр.260"/>
      <sheetName val="стр.626"/>
      <sheetName val="стр.515 рос."/>
      <sheetName val="№10  КРА Прочая Реализация  "/>
      <sheetName val="№ 11 КРА Прочее Приобретение"/>
      <sheetName val="стр.232"/>
      <sheetName val="стр. 529(2)"/>
      <sheetName val="ПУ №13 ОФА"/>
      <sheetName val="№12  КРА Проценты"/>
      <sheetName val="стр.640"/>
      <sheetName val="стр.611"/>
      <sheetName val="ПУ №3 OFA"/>
      <sheetName val="ПУ №9 OFA"/>
      <sheetName val="стр.621 (1)"/>
      <sheetName val="ПУ №8 OFA"/>
      <sheetName val="ПУ №7 OFA"/>
      <sheetName val="стр.245"/>
      <sheetName val="стр.246 (1)"/>
      <sheetName val="стр.625 (1)"/>
      <sheetName val="стр.660 (2)"/>
      <sheetName val="стр.960"/>
      <sheetName val="Настройки"/>
      <sheetName val="cтр.253"/>
      <sheetName val="стр.627"/>
      <sheetName val="стр.630"/>
      <sheetName val="стр.624"/>
      <sheetName val="стр.625 (2)"/>
      <sheetName val="стр.623"/>
      <sheetName val="стр.251"/>
      <sheetName val="стр.650"/>
      <sheetName val="клиенты на 30_09(перв_источник)"/>
      <sheetName val="ДС МЗК"/>
      <sheetName val="АПК реформа"/>
      <sheetName val=""/>
      <sheetName val="Lay-off provision"/>
      <sheetName val="Исх.данные"/>
      <sheetName val="Кэш-фло (текущий)"/>
      <sheetName val="Показ.Эфф.Инвест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фин"/>
      <sheetName val="Пр.М"/>
      <sheetName val="Ф7"/>
      <sheetName val="Баланс"/>
      <sheetName val="Ф10"/>
      <sheetName val="Пр1"/>
      <sheetName val="Пр2"/>
      <sheetName val="Пр2.2"/>
      <sheetName val="Пр3"/>
      <sheetName val="Пр4"/>
      <sheetName val="Расчеты ОСД"/>
      <sheetName val="Info"/>
      <sheetName val="Форма2"/>
      <sheetName val="ОТиТБ"/>
      <sheetName val="Форма1"/>
      <sheetName val="факт 2005 г."/>
      <sheetName val="3310"/>
      <sheetName val="Дт-Кт"/>
      <sheetName val="PP&amp;E mvt for 2003"/>
      <sheetName val="7.1"/>
      <sheetName val="Hidden"/>
      <sheetName val="д.7.001"/>
      <sheetName val="матер"/>
      <sheetName val="d_pok"/>
      <sheetName val="13,40 Авансы_получ"/>
      <sheetName val="База"/>
      <sheetName val="из сем"/>
      <sheetName val="Anlagevermögen"/>
      <sheetName val="1 вариант  2009 "/>
      <sheetName val="Добыча нефти4"/>
      <sheetName val="поставка сравн13"/>
      <sheetName val="Cash Flow - CY Workings"/>
      <sheetName val="Bonds"/>
      <sheetName val="FES"/>
      <sheetName val="1"/>
      <sheetName val="Список документов"/>
      <sheetName val="Пр_М1"/>
      <sheetName val="Пр2_21"/>
      <sheetName val="Расчеты_ОСД1"/>
      <sheetName val="Пр_М"/>
      <sheetName val="Пр2_2"/>
      <sheetName val="Расчеты_ОСД"/>
      <sheetName val="Пр_М2"/>
      <sheetName val="Пр2_22"/>
      <sheetName val="Расчеты_ОСД2"/>
      <sheetName val="июль"/>
      <sheetName val="Скорректир РД_месяц_на_20_CF Ca"/>
      <sheetName val="CO_10"/>
      <sheetName val="CO_14"/>
      <sheetName val="CO_15"/>
      <sheetName val="CO_23"/>
      <sheetName val="CO_24"/>
      <sheetName val="CO_25"/>
      <sheetName val="CO_28"/>
      <sheetName val="CO_29"/>
      <sheetName val="CO_8"/>
      <sheetName val="CO_9"/>
      <sheetName val="HKM RTC Crude costs"/>
      <sheetName val="ДС МЗК"/>
      <sheetName val="Read me first"/>
      <sheetName val="FP20DB (3)"/>
      <sheetName val="gaeshpetco"/>
      <sheetName val="Пр_М3"/>
      <sheetName val="Пр2_23"/>
      <sheetName val="Расчеты_ОСД3"/>
      <sheetName val="факт_2005_г_"/>
      <sheetName val="PP&amp;E_mvt_for_2003"/>
      <sheetName val="7_1"/>
      <sheetName val="Cash_Flow_-_CY_Workings"/>
      <sheetName val="13,40_Авансы_получ"/>
      <sheetName val="Собственный капитал"/>
      <sheetName val="7"/>
      <sheetName val="10"/>
      <sheetName val="шифр (расходы)"/>
      <sheetName val="Касс книга"/>
      <sheetName val="производство"/>
      <sheetName val="Титул1"/>
      <sheetName val="ЯНВАРЬ"/>
      <sheetName val="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/>
      <sheetData sheetId="65"/>
      <sheetData sheetId="66"/>
      <sheetData sheetId="67"/>
      <sheetData sheetId="68"/>
      <sheetData sheetId="69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раметры"/>
      <sheetName val="Титул1"/>
      <sheetName val="ОснПок2"/>
      <sheetName val="Производство3"/>
      <sheetName val="Добыча нефти4"/>
      <sheetName val="ПроизвПрогр5"/>
      <sheetName val="АнТрнНефт5_1"/>
      <sheetName val="АнУМГ6"/>
      <sheetName val="АнЭмба7"/>
      <sheetName val="АнАНПЗ"/>
      <sheetName val="АНПЗ7_1"/>
      <sheetName val="АНПЗ7_2"/>
      <sheetName val="Продактс"/>
      <sheetName val="Продактс капвл"/>
      <sheetName val="КапВл8"/>
      <sheetName val="КапСтроит9"/>
      <sheetName val="СтрСоцНазн10"/>
      <sheetName val="Маркетинг12"/>
      <sheetName val="поставка сравн13"/>
      <sheetName val="цены14"/>
      <sheetName val="ЦеныНефтепрод15"/>
      <sheetName val="цены16"/>
      <sheetName val="Доход17"/>
      <sheetName val="Чдоход18"/>
      <sheetName val="Капвл.всего"/>
      <sheetName val="ПлатВбюджет19"/>
      <sheetName val="ДебКр20"/>
      <sheetName val="ДвДенСредств21"/>
      <sheetName val="Инв Прог22"/>
      <sheetName val="Все пок23_24"/>
      <sheetName val="из сем"/>
      <sheetName val="Изменяемые данные"/>
      <sheetName val="Форма2"/>
      <sheetName val="Financial ratios А3"/>
      <sheetName val="группа"/>
      <sheetName val="Форма1"/>
      <sheetName val="Пр2"/>
      <sheetName val="факт 2005 г."/>
      <sheetName val="З"/>
      <sheetName val="balans 3"/>
      <sheetName val="Лист1"/>
      <sheetName val="Ден потоки"/>
      <sheetName val="00"/>
      <sheetName val="1.411.1"/>
      <sheetName val="ОТиТБ"/>
      <sheetName val="Haul cons"/>
      <sheetName val="Распределение прибыли"/>
      <sheetName val="ремонт 25"/>
      <sheetName val="1610"/>
      <sheetName val="1210"/>
      <sheetName val="Hidden"/>
      <sheetName val="Добыча_нефти4"/>
      <sheetName val="Продактс_капвл"/>
      <sheetName val="поставка_сравн13"/>
      <sheetName val="Капвл_всего"/>
      <sheetName val="Инв_Прог22"/>
      <sheetName val="Все_пок23_24"/>
      <sheetName val="из_сем"/>
      <sheetName val="Изменяемые_данные"/>
      <sheetName val="Financial_ratios_А3"/>
      <sheetName val="факт_2005_г_"/>
      <sheetName val="balans_3"/>
      <sheetName val="Ден_потоки"/>
      <sheetName val="1_411_1"/>
      <sheetName val="Haul_cons"/>
      <sheetName val="Распределение_прибыли"/>
      <sheetName val="ремонт_25"/>
      <sheetName val="расчет прибыли"/>
      <sheetName val="амортиз_ввод"/>
      <sheetName val="НДС"/>
      <sheetName val="ГПЗ_ПОСД_Способ закупок"/>
      <sheetName val="Лист3"/>
      <sheetName val="пр 6 дох"/>
      <sheetName val="Расчет2000Прямой"/>
      <sheetName val="топливо"/>
      <sheetName val="Потребители"/>
      <sheetName val="ОборБалФормОтч"/>
      <sheetName val="Осн"/>
      <sheetName val="План закупок"/>
      <sheetName val="Командировочные расходы"/>
      <sheetName val="Ввод"/>
      <sheetName val="12 из 57 АЗС"/>
      <sheetName val="МО 0012"/>
      <sheetName val="  2.3.2"/>
      <sheetName val="точн2"/>
      <sheetName val="0. Данные"/>
      <sheetName val="name"/>
      <sheetName val="MS"/>
      <sheetName val="цены"/>
      <sheetName val="справка"/>
      <sheetName val="аренда цс"/>
      <sheetName val="KTG_m"/>
      <sheetName val="СПгнг"/>
      <sheetName val="мат расходы"/>
      <sheetName val="Налоги на транспорт"/>
      <sheetName val="6 NK"/>
      <sheetName val="план07"/>
      <sheetName val="п11"/>
      <sheetName val="п25ЦТАИ"/>
      <sheetName val="п25"/>
      <sheetName val="п23"/>
      <sheetName val="п26"/>
      <sheetName val="п31"/>
      <sheetName val="п4"/>
      <sheetName val="п5"/>
      <sheetName val="п7"/>
      <sheetName val="п8"/>
      <sheetName val="ДС МЗК"/>
      <sheetName val="Sheet1"/>
      <sheetName val="ОХР"/>
      <sheetName val="#ССЫЛКА"/>
      <sheetName val="Январь"/>
      <sheetName val="UNITPRICES"/>
      <sheetName val="Info"/>
      <sheetName val="Счет-ф"/>
      <sheetName val="Sheet3"/>
      <sheetName val="Sheet4"/>
      <sheetName val="Свод"/>
      <sheetName val="Исход"/>
      <sheetName val="янв"/>
      <sheetName val="Сдача "/>
      <sheetName val="14.1.2.2.(Услуги связи)"/>
      <sheetName val="s"/>
      <sheetName val="Добычанефти4"/>
      <sheetName val="поставкасравн13"/>
      <sheetName val="Преискурант"/>
      <sheetName val="Добыча_нефти41"/>
      <sheetName val="Продактс_капвл1"/>
      <sheetName val="поставка_сравн131"/>
      <sheetName val="Капвл_всего1"/>
      <sheetName val="Инв_Прог221"/>
      <sheetName val="Все_пок23_241"/>
      <sheetName val="из_сем1"/>
      <sheetName val="PP&amp;E mvt for 2003"/>
      <sheetName val="аренда"/>
      <sheetName val="ДБСП_02_ 2002"/>
      <sheetName val="Справочник"/>
      <sheetName val="Баланс"/>
      <sheetName val="Лист1 (3)"/>
      <sheetName val="на 31.12.07 (4)"/>
      <sheetName val="CIP Dec 2006"/>
      <sheetName val="7.1"/>
      <sheetName val="всп"/>
      <sheetName val="свод2010г по гр."/>
      <sheetName val="КлассификаторЗнач"/>
      <sheetName val="Статьи затрат"/>
      <sheetName val="TB"/>
      <sheetName val="PR CN"/>
      <sheetName val="Ф3"/>
      <sheetName val="Income $"/>
      <sheetName val="3.ФОТ"/>
      <sheetName val="Бюдж-тенге"/>
      <sheetName val="Comp06"/>
      <sheetName val="предприятия"/>
      <sheetName val="оборудование"/>
      <sheetName val="SUN TB"/>
      <sheetName val="ЦентрЗатр"/>
      <sheetName val="ЕдИзм"/>
      <sheetName val="Предпр"/>
      <sheetName val="Assumptions"/>
      <sheetName val="эксп"/>
      <sheetName val="СписокТЭП"/>
      <sheetName val="C-Total Market"/>
      <sheetName val="I-Demand Drivers"/>
      <sheetName val="ECM_PP"/>
      <sheetName val="SAD Schedule"/>
      <sheetName val="Текущие цены"/>
      <sheetName val="рабочий"/>
      <sheetName val="окраска"/>
      <sheetName val="ФС-75"/>
      <sheetName val="ФСМн "/>
      <sheetName val="ФХ "/>
      <sheetName val="ФХС-40 "/>
      <sheetName val="ФХС-48 "/>
      <sheetName val="по 2007 году план на 2008 год"/>
      <sheetName val="Movements"/>
      <sheetName val="1БО"/>
      <sheetName val="EVA"/>
      <sheetName val="коэфф"/>
      <sheetName val="2БК"/>
      <sheetName val="3БО"/>
      <sheetName val="3БК"/>
      <sheetName val="5П"/>
      <sheetName val="4П"/>
      <sheetName val="WACC"/>
      <sheetName val="д.7.001"/>
      <sheetName val="3БК Инвестиции"/>
      <sheetName val="Лист2"/>
      <sheetName val="Книга1"/>
      <sheetName val="5NK "/>
      <sheetName val="Main Page"/>
      <sheetName val="L-1"/>
      <sheetName val="База"/>
      <sheetName val="исп.см."/>
      <sheetName val="персонала"/>
      <sheetName val="2в"/>
      <sheetName val="общ-нефт"/>
      <sheetName val="2а (4)"/>
      <sheetName val="выданы таб № (от 25.01.12 ОК)"/>
      <sheetName val="F1002"/>
      <sheetName val="НДПИ"/>
      <sheetName val="расчет ГСМ НА 2013Г"/>
      <sheetName val="XLR_NoRangeSheet"/>
      <sheetName val="канат.прод."/>
      <sheetName val="Страхование ГПО охр.2"/>
      <sheetName val="ведомость"/>
      <sheetName val="26.04.2013 (2)"/>
      <sheetName val="2.2 ОтклОТМ"/>
      <sheetName val="1.3.2 ОТМ"/>
      <sheetName val="Курсы"/>
      <sheetName val="2008 ГСМ"/>
      <sheetName val="Плата за загрязнение "/>
      <sheetName val="Типограф"/>
      <sheetName val="NPV"/>
      <sheetName val="Индексы"/>
      <sheetName val="t0_name"/>
      <sheetName val="вознаграждение"/>
      <sheetName val="9-1"/>
      <sheetName val="4"/>
      <sheetName val="1-1"/>
      <sheetName val="1"/>
      <sheetName val="1 вариант  2009 "/>
      <sheetName val="XREF"/>
      <sheetName val="summary"/>
      <sheetName val="Инвест"/>
      <sheetName val="Запрос"/>
      <sheetName val="month"/>
      <sheetName val="линии"/>
      <sheetName val="счетчики"/>
      <sheetName val="потр"/>
      <sheetName val="СН"/>
      <sheetName val="ДД"/>
      <sheetName val="канц"/>
      <sheetName val="Список документов"/>
      <sheetName val="list"/>
      <sheetName val="с 01.08 по 17.10 = 1569 вагонов"/>
      <sheetName val="Пр3"/>
      <sheetName val="Зам.нгду-1(наг)"/>
      <sheetName val="Зам.нгду-1"/>
      <sheetName val="Зам.ОЭПУ(доб)"/>
      <sheetName val="Зам.нгду-2(наг)"/>
      <sheetName val="Зам.ОЭПУ(наг)"/>
      <sheetName val="сут рап снижПТО по мероп"/>
      <sheetName val="ГТМ"/>
      <sheetName val="Заявлени+сдач.обх.по 22.02.12"/>
      <sheetName val="для рекомендации на 09.02.12г"/>
      <sheetName val="апрель"/>
      <sheetName val="рев на 09.06."/>
      <sheetName val="май"/>
      <sheetName val="март"/>
      <sheetName val="фев"/>
      <sheetName val="Список"/>
      <sheetName val="Treatment Summary"/>
      <sheetName val="класс"/>
      <sheetName val="СВОД Логистика"/>
      <sheetName val="FES"/>
      <sheetName val="Добыча_нефти42"/>
      <sheetName val="Продактс_капвл2"/>
      <sheetName val="поставка_сравн132"/>
      <sheetName val="Капвл_всего2"/>
      <sheetName val="Инв_Прог222"/>
      <sheetName val="Все_пок23_242"/>
      <sheetName val="План_закупок"/>
      <sheetName val="Командировочные_расходы"/>
      <sheetName val="12_из_57_АЗС"/>
      <sheetName val="__2_3_2"/>
      <sheetName val="МО_0012"/>
      <sheetName val="из_сем2"/>
      <sheetName val="0__Данные"/>
      <sheetName val="аренда_цс"/>
      <sheetName val="пр_6_дох"/>
      <sheetName val="мат_расходы"/>
      <sheetName val="Налоги_на_транспорт"/>
      <sheetName val="6_NK"/>
      <sheetName val="Сдача_"/>
      <sheetName val="ДБСП_02__2002"/>
      <sheetName val="свод2010г_по_гр_"/>
      <sheetName val="Статьи_затрат"/>
      <sheetName val="14_1_2_2_(Услуги_связи)"/>
      <sheetName val="2а_(4)"/>
      <sheetName val="выданы_таб_№_(от_25_01_12_ОК)"/>
      <sheetName val="3_ФОТ"/>
      <sheetName val="Income_$"/>
      <sheetName val="по_2007_году_план_на_2008_год"/>
      <sheetName val="расчет_ГСМ_НА_2013Г"/>
      <sheetName val="канат_прод_"/>
      <sheetName val="Страхование_ГПО_охр_2"/>
      <sheetName val="исп_см_"/>
      <sheetName val="PP&amp;E_mvt_for_2003"/>
      <sheetName val="SUN_TB"/>
      <sheetName val="7_1"/>
      <sheetName val="Лист1_(3)"/>
      <sheetName val="на_31_12_07_(4)"/>
      <sheetName val="CIP_Dec_2006"/>
      <sheetName val="C-Total_Market"/>
      <sheetName val="I-Demand_Drivers"/>
      <sheetName val="2_2_ОтклОТМ"/>
      <sheetName val="1_3_2_ОТМ"/>
      <sheetName val="д_7_001"/>
      <sheetName val="3БК_Инвестиции"/>
      <sheetName val="2008_ГСМ"/>
      <sheetName val="Плата_за_загрязнение_"/>
      <sheetName val="26_04_2013_(2)"/>
      <sheetName val="PR_CN"/>
      <sheetName val="Treatment_Summary"/>
      <sheetName val="СВОД_Логистика"/>
      <sheetName val="_ 2_3_2"/>
      <sheetName val="опотиз"/>
      <sheetName val="H3.100 Rollforward"/>
      <sheetName val="PKF-2005"/>
      <sheetName val="GAAP TB 31.12.01  detail p&amp;l"/>
      <sheetName val="Sheet2"/>
      <sheetName val="РСза 6-м 2012"/>
      <sheetName val="июнь"/>
      <sheetName val="4.Налоги"/>
      <sheetName val="Логистика"/>
      <sheetName val="Кабельная продукция"/>
      <sheetName val="Ком плат"/>
      <sheetName val="Списки"/>
      <sheetName val="УО"/>
      <sheetName val="Транспорт"/>
      <sheetName val="Depr"/>
      <sheetName val="Control"/>
      <sheetName val="VLOOKUP"/>
      <sheetName val="INPUTMASTER"/>
      <sheetName val="83"/>
      <sheetName val="IFRS FS"/>
      <sheetName val="IS-Cash"/>
      <sheetName val="Loan"/>
      <sheetName val="Prelim Cost"/>
      <sheetName val="Добыча_нефти43"/>
      <sheetName val="Продактс_капвл3"/>
      <sheetName val="поставка_сравн133"/>
      <sheetName val="Капвл_всего3"/>
      <sheetName val="Инв_Прог223"/>
      <sheetName val="Все_пок23_243"/>
      <sheetName val="План_закупок1"/>
      <sheetName val="Командировочные_расходы1"/>
      <sheetName val="12_из_57_АЗС1"/>
      <sheetName val="__2_3_21"/>
      <sheetName val="МО_00121"/>
      <sheetName val="из_сем3"/>
      <sheetName val="0__Данные1"/>
      <sheetName val="аренда_цс1"/>
      <sheetName val="пр_6_дох1"/>
      <sheetName val="мат_расходы1"/>
      <sheetName val="Налоги_на_транспорт1"/>
      <sheetName val="6_NK1"/>
      <sheetName val="Сдача_1"/>
      <sheetName val="ДБСП_02__20021"/>
      <sheetName val="свод2010г_по_гр_1"/>
      <sheetName val="Статьи_затрат1"/>
      <sheetName val="14_1_2_2_(Услуги_связи)1"/>
      <sheetName val="3_ФОТ1"/>
      <sheetName val="Income_$1"/>
      <sheetName val="2а_(4)1"/>
      <sheetName val="выданы_таб_№_(от_25_01_12_ОК)1"/>
      <sheetName val="по_2007_году_план_на_2008_год1"/>
      <sheetName val="Страхование_ГПО_охр_21"/>
      <sheetName val="исп_см_1"/>
      <sheetName val="Изменяемые_данные1"/>
      <sheetName val="Financial_ratios_А31"/>
      <sheetName val="факт_2005_г_1"/>
      <sheetName val="balans_31"/>
      <sheetName val="1_411_11"/>
      <sheetName val="Ден_потоки1"/>
      <sheetName val="Haul_cons1"/>
      <sheetName val="Распределение_прибыли1"/>
      <sheetName val="PP&amp;E_mvt_for_20031"/>
      <sheetName val="SUN_TB1"/>
      <sheetName val="7_11"/>
      <sheetName val="Лист1_(3)1"/>
      <sheetName val="на_31_12_07_(4)1"/>
      <sheetName val="CIP_Dec_20061"/>
      <sheetName val="C-Total_Market1"/>
      <sheetName val="I-Demand_Drivers1"/>
      <sheetName val="расчет_ГСМ_НА_2013Г1"/>
      <sheetName val="канат_прод_1"/>
      <sheetName val="2_2_ОтклОТМ1"/>
      <sheetName val="1_3_2_ОТМ1"/>
      <sheetName val="д_7_0011"/>
      <sheetName val="3БК_Инвестиции1"/>
      <sheetName val="2008_ГСМ1"/>
      <sheetName val="Плата_за_загрязнение_1"/>
      <sheetName val="26_04_2013_(2)1"/>
      <sheetName val="СВОД_Логистика1"/>
      <sheetName val="Treatment_Summary1"/>
      <sheetName val="ремонт_251"/>
      <sheetName val="PR_CN1"/>
      <sheetName val="Кабельная_продукция"/>
      <sheetName val="Ком_плат"/>
      <sheetName val="__2_3_22"/>
      <sheetName val="breakdown"/>
      <sheetName val="P&amp;L"/>
      <sheetName val="Provisions"/>
      <sheetName val="FA depreciation"/>
      <sheetName val="8180 (8181,8182)"/>
      <sheetName val="8082"/>
      <sheetName val="8250"/>
      <sheetName val="8140"/>
      <sheetName val="8070"/>
      <sheetName val="8145"/>
      <sheetName val="8200"/>
      <sheetName val="8113"/>
      <sheetName val="8210"/>
      <sheetName val="Лист 1"/>
      <sheetName val="B 1"/>
      <sheetName val="C 25"/>
      <sheetName val="A 100"/>
      <sheetName val="B_1"/>
      <sheetName val="C_25"/>
      <sheetName val="A_100"/>
      <sheetName val="2БО"/>
      <sheetName val="Cashflow"/>
      <sheetName val="14_1_2_2__Услуги связи_"/>
      <sheetName val="14_1_2_2__Услуги_связи_"/>
      <sheetName val="Добыча_нефти44"/>
      <sheetName val="Продактс_капвл4"/>
      <sheetName val="поставка_сравн134"/>
      <sheetName val="Капвл_всего4"/>
      <sheetName val="Инв_Прог224"/>
      <sheetName val="Все_пок23_244"/>
      <sheetName val="План_закупок2"/>
      <sheetName val="__2_3_23"/>
      <sheetName val="Командировочные_расходы2"/>
      <sheetName val="12_из_57_АЗС2"/>
      <sheetName val="МО_00122"/>
      <sheetName val="из_сем4"/>
      <sheetName val="0__Данные2"/>
      <sheetName val="аренда_цс2"/>
      <sheetName val="пр_6_дох2"/>
      <sheetName val="мат_расходы2"/>
      <sheetName val="Налоги_на_транспорт2"/>
      <sheetName val="6_NK2"/>
      <sheetName val="Сдача_2"/>
      <sheetName val="ДБСП_02__20022"/>
      <sheetName val="свод2010г_по_гр_2"/>
      <sheetName val="Статьи_затрат2"/>
      <sheetName val="14_1_2_2_(Услуги_связи)2"/>
      <sheetName val="3_ФОТ2"/>
      <sheetName val="Income_$2"/>
      <sheetName val="выданы_таб_№_(от_25_01_12_ОК)2"/>
      <sheetName val="2а_(4)2"/>
      <sheetName val="канат_прод_2"/>
      <sheetName val="по_2007_году_план_на_2008_год2"/>
      <sheetName val="расчет_ГСМ_НА_2013Г2"/>
      <sheetName val="Страхование_ГПО_охр_22"/>
      <sheetName val="исп_см_2"/>
      <sheetName val="Изменяемые_данные2"/>
      <sheetName val="Financial_ratios_А32"/>
      <sheetName val="факт_2005_г_2"/>
      <sheetName val="balans_32"/>
      <sheetName val="1_411_12"/>
      <sheetName val="Ден_потоки2"/>
      <sheetName val="Haul_cons2"/>
      <sheetName val="Распределение_прибыли2"/>
      <sheetName val="PP&amp;E_mvt_for_20032"/>
      <sheetName val="SUN_TB2"/>
      <sheetName val="7_12"/>
      <sheetName val="Лист1_(3)2"/>
      <sheetName val="на_31_12_07_(4)2"/>
      <sheetName val="CIP_Dec_20062"/>
      <sheetName val="C-Total_Market2"/>
      <sheetName val="I-Demand_Drivers2"/>
      <sheetName val="2_2_ОтклОТМ2"/>
      <sheetName val="1_3_2_ОТМ2"/>
      <sheetName val="д_7_0012"/>
      <sheetName val="3БК_Инвестиции2"/>
      <sheetName val="2008_ГСМ2"/>
      <sheetName val="Плата_за_загрязнение_2"/>
      <sheetName val="26_04_2013_(2)2"/>
      <sheetName val="ремонт_252"/>
      <sheetName val="PR_CN2"/>
      <sheetName val="Treatment_Summary2"/>
      <sheetName val="СВОД_Логистика2"/>
      <sheetName val="Ком_плат1"/>
      <sheetName val="__2_3_24"/>
      <sheetName val="H3_100_Rollforward"/>
      <sheetName val="GAAP_TB_31_12_01__detail_p&amp;l"/>
      <sheetName val="РСза_6-м_2012"/>
      <sheetName val="Кабельная_продукция1"/>
      <sheetName val="4_Налоги"/>
      <sheetName val="стр.145 рос. исп"/>
      <sheetName val="Отд.расх"/>
      <sheetName val="муз колледж"/>
      <sheetName val="7НК"/>
      <sheetName val="Input TI"/>
      <sheetName val=""/>
      <sheetName val="Б.мчас (П)"/>
      <sheetName val="Макро"/>
      <sheetName val="Технический"/>
      <sheetName val="ГБ"/>
      <sheetName val="Источник финансирования"/>
      <sheetName val="Месяцы"/>
      <sheetName val="ЭКРБ"/>
      <sheetName val="Способ закупки"/>
      <sheetName val="2_Уст_у_ж.д._тупика"/>
      <sheetName val="амортизация"/>
      <sheetName val="Вариант2,1"/>
      <sheetName val="Цена"/>
      <sheetName val="Настройки"/>
      <sheetName val="Strat 1H 2008"/>
      <sheetName val="Datasheet"/>
      <sheetName val="EMPLANM"/>
      <sheetName val="5.3. Усл. связи"/>
      <sheetName val="Допущения"/>
      <sheetName val="ремонтТ9"/>
      <sheetName val="34-143"/>
      <sheetName val="КАТО"/>
      <sheetName val="Loans out"/>
      <sheetName val="ОПГЗ"/>
      <sheetName val="План ГЗ"/>
      <sheetName val="ФБ-1"/>
      <sheetName val="АСТВ"/>
      <sheetName val="Ф1"/>
      <sheetName val="ОПУ_сверка"/>
      <sheetName val="доходы и расходы "/>
      <sheetName val="станции"/>
      <sheetName val="700-H"/>
      <sheetName val="Бонды стр.34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/>
      <sheetData sheetId="89"/>
      <sheetData sheetId="90" refreshError="1"/>
      <sheetData sheetId="91"/>
      <sheetData sheetId="92"/>
      <sheetData sheetId="93"/>
      <sheetData sheetId="94"/>
      <sheetData sheetId="95"/>
      <sheetData sheetId="96"/>
      <sheetData sheetId="97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 refreshError="1"/>
      <sheetData sheetId="203" refreshError="1"/>
      <sheetData sheetId="204" refreshError="1"/>
      <sheetData sheetId="205" refreshError="1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>
        <row r="1">
          <cell r="G1">
            <v>0</v>
          </cell>
        </row>
      </sheetData>
      <sheetData sheetId="260">
        <row r="1">
          <cell r="G1">
            <v>0</v>
          </cell>
        </row>
      </sheetData>
      <sheetData sheetId="261">
        <row r="1">
          <cell r="G1">
            <v>0</v>
          </cell>
        </row>
      </sheetData>
      <sheetData sheetId="262">
        <row r="1">
          <cell r="G1" t="str">
            <v xml:space="preserve"> </v>
          </cell>
        </row>
      </sheetData>
      <sheetData sheetId="263">
        <row r="1">
          <cell r="G1" t="str">
            <v/>
          </cell>
        </row>
      </sheetData>
      <sheetData sheetId="264">
        <row r="1">
          <cell r="G1">
            <v>0</v>
          </cell>
        </row>
      </sheetData>
      <sheetData sheetId="265">
        <row r="1">
          <cell r="G1">
            <v>0</v>
          </cell>
        </row>
      </sheetData>
      <sheetData sheetId="266">
        <row r="1">
          <cell r="G1" t="str">
            <v xml:space="preserve"> </v>
          </cell>
        </row>
      </sheetData>
      <sheetData sheetId="267">
        <row r="1">
          <cell r="G1" t="str">
            <v/>
          </cell>
        </row>
      </sheetData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>
        <row r="1">
          <cell r="G1">
            <v>0</v>
          </cell>
        </row>
      </sheetData>
      <sheetData sheetId="289">
        <row r="1">
          <cell r="G1">
            <v>0</v>
          </cell>
        </row>
      </sheetData>
      <sheetData sheetId="290">
        <row r="1">
          <cell r="G1">
            <v>0</v>
          </cell>
        </row>
      </sheetData>
      <sheetData sheetId="291">
        <row r="1">
          <cell r="G1">
            <v>0</v>
          </cell>
        </row>
      </sheetData>
      <sheetData sheetId="292">
        <row r="1">
          <cell r="G1">
            <v>0</v>
          </cell>
        </row>
      </sheetData>
      <sheetData sheetId="293">
        <row r="1">
          <cell r="G1">
            <v>0</v>
          </cell>
        </row>
      </sheetData>
      <sheetData sheetId="294">
        <row r="1">
          <cell r="G1">
            <v>0</v>
          </cell>
        </row>
      </sheetData>
      <sheetData sheetId="295">
        <row r="1">
          <cell r="G1">
            <v>0</v>
          </cell>
        </row>
      </sheetData>
      <sheetData sheetId="296">
        <row r="1">
          <cell r="G1">
            <v>0</v>
          </cell>
        </row>
      </sheetData>
      <sheetData sheetId="297">
        <row r="1">
          <cell r="G1">
            <v>0</v>
          </cell>
        </row>
      </sheetData>
      <sheetData sheetId="298">
        <row r="1">
          <cell r="G1">
            <v>0</v>
          </cell>
        </row>
      </sheetData>
      <sheetData sheetId="299">
        <row r="1">
          <cell r="G1">
            <v>0</v>
          </cell>
        </row>
      </sheetData>
      <sheetData sheetId="300">
        <row r="1">
          <cell r="G1">
            <v>0</v>
          </cell>
        </row>
      </sheetData>
      <sheetData sheetId="301">
        <row r="1">
          <cell r="G1">
            <v>0</v>
          </cell>
        </row>
      </sheetData>
      <sheetData sheetId="302">
        <row r="1">
          <cell r="G1">
            <v>0</v>
          </cell>
        </row>
      </sheetData>
      <sheetData sheetId="303">
        <row r="1">
          <cell r="G1">
            <v>0</v>
          </cell>
        </row>
      </sheetData>
      <sheetData sheetId="304">
        <row r="1">
          <cell r="G1">
            <v>0</v>
          </cell>
        </row>
      </sheetData>
      <sheetData sheetId="305"/>
      <sheetData sheetId="306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Input"/>
      <sheetName val="Stkpl"/>
      <sheetName val="Prelim Cost"/>
      <sheetName val="Gold Institute"/>
      <sheetName val="Ounces"/>
      <sheetName val="CostCentres"/>
      <sheetName val="presentation1"/>
      <sheetName val="presentation2"/>
      <sheetName val="CamKum Prod"/>
      <sheetName val="CapSumm"/>
      <sheetName val="Cost Summary"/>
      <sheetName val="CamCostSum"/>
      <sheetName val="CamExecSum"/>
      <sheetName val="Unit CostPoured"/>
      <sheetName val="Efficiency Avg."/>
      <sheetName val="Effeciency Mos"/>
      <sheetName val="Total Costs Mos"/>
      <sheetName val="Avg Costs Yr"/>
      <sheetName val="presentation (2)"/>
      <sheetName val="Nature"/>
      <sheetName val="MineGrph"/>
      <sheetName val="MillGrph"/>
      <sheetName val="Lender"/>
      <sheetName val="Ф2"/>
      <sheetName val="Ф1"/>
      <sheetName val="12"/>
      <sheetName val="10"/>
      <sheetName val="Форма 1"/>
      <sheetName val="Bal Sheet"/>
      <sheetName val="Income Statement"/>
      <sheetName val="Реализ"/>
      <sheetName val="V и стоим. бур"/>
      <sheetName val="Sгис (ГРР)"/>
      <sheetName val="Пр мат"/>
      <sheetName val="ТБ"/>
      <sheetName val="Пит"/>
      <sheetName val="усл.стор.орг."/>
      <sheetName val="Зап.част и Тек.рем"/>
      <sheetName val="ФОТ"/>
      <sheetName val="5"/>
      <sheetName val="31.12.03"/>
      <sheetName val="PBC-Final Kmod8-December-2001"/>
      <sheetName val="48 "/>
    </sheetNames>
    <sheetDataSet>
      <sheetData sheetId="0"/>
      <sheetData sheetId="1"/>
      <sheetData sheetId="2" refreshError="1">
        <row r="31">
          <cell r="B31">
            <v>64821.38241765873</v>
          </cell>
          <cell r="C31">
            <v>56130.027404007516</v>
          </cell>
          <cell r="D31">
            <v>67761.439360483142</v>
          </cell>
          <cell r="E31">
            <v>61699.390249579788</v>
          </cell>
          <cell r="F31">
            <v>65106.293344667545</v>
          </cell>
          <cell r="G31">
            <v>66319</v>
          </cell>
          <cell r="H31">
            <v>65123</v>
          </cell>
          <cell r="I31">
            <v>64123</v>
          </cell>
          <cell r="J31">
            <v>64039</v>
          </cell>
          <cell r="K31">
            <v>63339</v>
          </cell>
          <cell r="L31">
            <v>64518</v>
          </cell>
        </row>
        <row r="33">
          <cell r="B33">
            <v>130.7859333418117</v>
          </cell>
          <cell r="C33">
            <v>118.57446553686898</v>
          </cell>
          <cell r="D33">
            <v>109.85196108955451</v>
          </cell>
          <cell r="E33">
            <v>132.82171779737828</v>
          </cell>
          <cell r="F33">
            <v>122.48100130328069</v>
          </cell>
          <cell r="G33">
            <v>132.37930306548648</v>
          </cell>
          <cell r="H33">
            <v>129.18554120663973</v>
          </cell>
          <cell r="I33">
            <v>140.35269968653995</v>
          </cell>
          <cell r="J33">
            <v>137.0200565280532</v>
          </cell>
          <cell r="K33">
            <v>121.12667266612985</v>
          </cell>
          <cell r="L33">
            <v>132.12931321491675</v>
          </cell>
        </row>
        <row r="36">
          <cell r="B36">
            <v>139.60534742786311</v>
          </cell>
          <cell r="C36">
            <v>154.4186989409985</v>
          </cell>
          <cell r="D36">
            <v>140.55630624054126</v>
          </cell>
          <cell r="E36">
            <v>136.80304836953704</v>
          </cell>
          <cell r="F36">
            <v>142.98874494202454</v>
          </cell>
          <cell r="G36">
            <v>141.50283718900045</v>
          </cell>
          <cell r="H36">
            <v>136.24597120571764</v>
          </cell>
          <cell r="I36">
            <v>144.33902395423669</v>
          </cell>
          <cell r="J36">
            <v>139.88591970592475</v>
          </cell>
          <cell r="K36">
            <v>128.16474380726163</v>
          </cell>
          <cell r="L36">
            <v>129.51703832387605</v>
          </cell>
        </row>
      </sheetData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1 (2)"/>
      <sheetName val="Форма7 "/>
      <sheetName val="Форма13"/>
      <sheetName val="Форма14"/>
      <sheetName val="Добыча нефти4"/>
      <sheetName val="поставка сравн13"/>
      <sheetName val="Добычанефти4"/>
      <sheetName val="поставкасравн13"/>
      <sheetName val="из сем"/>
      <sheetName val="#ССЫЛКА"/>
      <sheetName val="Пр2"/>
      <sheetName val="Форма2"/>
      <sheetName val="справка"/>
      <sheetName val="группа"/>
      <sheetName val="Water trucking 2005"/>
      <sheetName val="ФОТ"/>
      <sheetName val="Ден потоки"/>
      <sheetName val="#REF"/>
      <sheetName val="5NK "/>
      <sheetName val="флормиро"/>
      <sheetName val="Hidden"/>
      <sheetName val="СписокТЭП"/>
      <sheetName val="Титул1"/>
      <sheetName val="цены14"/>
      <sheetName val="Нефть"/>
      <sheetName val="ДС МЗК"/>
      <sheetName val="Лист2"/>
      <sheetName val="д.7.001"/>
      <sheetName val="ЕдИзм"/>
      <sheetName val="Форма3.6"/>
      <sheetName val="Текущие цены"/>
      <sheetName val="рабочий"/>
      <sheetName val="окраска"/>
      <sheetName val="ОТиТБ"/>
      <sheetName val="УПРАВЛЕНИЕ11"/>
      <sheetName val="МАТЕР.433,452"/>
      <sheetName val="Форма1"/>
      <sheetName val="list"/>
      <sheetName val="LME_prices"/>
      <sheetName val="титул.лист "/>
      <sheetName val="Изменяемые данные"/>
      <sheetName val="Начисления процентов"/>
      <sheetName val="январь 2014"/>
      <sheetName val="февраль 2014"/>
      <sheetName val="март 2014"/>
      <sheetName val="апрель 2014"/>
      <sheetName val="май 2014"/>
      <sheetName val="июнь 2014"/>
      <sheetName val="июль 2014"/>
      <sheetName val="август 2014"/>
      <sheetName val="сентябрь 2014"/>
      <sheetName val="ноябрь 2014"/>
      <sheetName val="декабрь 2014"/>
      <sheetName val="январь2015"/>
      <sheetName val="февраль 2015"/>
      <sheetName val="март 2015"/>
      <sheetName val="апрель 2015 г"/>
      <sheetName val="май 2015 г."/>
      <sheetName val="июнь 2015 г."/>
      <sheetName val="#REF!"/>
      <sheetName val="ремонт 25"/>
      <sheetName val="Индексы"/>
      <sheetName val="ЛКЗ и ЭКЗ"/>
      <sheetName val="материалы"/>
      <sheetName val="измен. формы"/>
      <sheetName val="Financial ratios А3"/>
      <sheetName val="План закупок"/>
      <sheetName val="  2.3.2"/>
      <sheetName val="Баланс"/>
      <sheetName val="P9-BS by Co"/>
      <sheetName val="пробег м расх"/>
      <sheetName val="пробмч по город"/>
      <sheetName val="рев на 09.06."/>
      <sheetName val="PP&amp;E mvt for 2003"/>
      <sheetName val="Лист1"/>
      <sheetName val="зоны"/>
      <sheetName val="Зам.нгду-1(наг)"/>
      <sheetName val="Зам.нгду-1"/>
      <sheetName val="Зам.ОЭПУ(доб)"/>
      <sheetName val="Зам.нгду-2(наг)"/>
      <sheetName val="черновик"/>
      <sheetName val="для впр"/>
      <sheetName val="замер"/>
      <sheetName val="доб"/>
      <sheetName val="Справочник"/>
      <sheetName val="9-1"/>
      <sheetName val="4"/>
      <sheetName val="1-1"/>
      <sheetName val="1"/>
      <sheetName val="XREF"/>
      <sheetName val="ЦентрЗатр"/>
      <sheetName val="Предпр"/>
      <sheetName val="FES"/>
      <sheetName val="1.411.1"/>
      <sheetName val="ФС-75"/>
      <sheetName val="ФСМн "/>
      <sheetName val="ФХ "/>
      <sheetName val="ФХС-40 "/>
      <sheetName val="ФХС-48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-1"/>
      <sheetName val="U-2 (2)"/>
      <sheetName val="U-2"/>
      <sheetName val="Prelim Cost"/>
      <sheetName val="Пр2"/>
      <sheetName val="ОТиТБ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элементы"/>
      <sheetName val="флормиро"/>
      <sheetName val="Форма 7.1."/>
      <sheetName val="Форма 7 (2)"/>
      <sheetName val="Форма 7 балансировка (2)"/>
      <sheetName val="Форма 7 балансировка"/>
      <sheetName val="Лист1"/>
      <sheetName val="Форма 7 пр"/>
      <sheetName val="Лист2"/>
      <sheetName val="Форма 1"/>
      <sheetName val="Форма 2"/>
      <sheetName val="Форма 2.1."/>
      <sheetName val="Форма 3"/>
      <sheetName val="Форма 3.1"/>
      <sheetName val="Форма3.2"/>
      <sheetName val="Форма3.3"/>
      <sheetName val="Форма3.4"/>
      <sheetName val="Форма3.5"/>
      <sheetName val="Форма3.6"/>
      <sheetName val="Форма3.7"/>
      <sheetName val="Форма3.8"/>
      <sheetName val="Форма3.9"/>
      <sheetName val="Форма 3.10"/>
      <sheetName val="Форма4"/>
      <sheetName val="Форма5"/>
      <sheetName val="Форма5.1"/>
      <sheetName val="Форма5.2"/>
      <sheetName val="Форма6"/>
      <sheetName val="Форма6.1"/>
      <sheetName val="Форма 7."/>
      <sheetName val="Форма 7 фин"/>
      <sheetName val="Форма 7 кас (2)"/>
      <sheetName val="Форма 7 кас (3)"/>
      <sheetName val="Форма 7 кас"/>
      <sheetName val="Форма 7 .1"/>
      <sheetName val="Форма7."/>
      <sheetName val="Форма 6стара"/>
      <sheetName val="Форма 7"/>
      <sheetName val="Форма 8"/>
      <sheetName val="Форма 11"/>
      <sheetName val="#ССЫЛКА"/>
      <sheetName val="поставка сравн13"/>
      <sheetName val="потр"/>
      <sheetName val="СН"/>
      <sheetName val="Потребители"/>
      <sheetName val="Блоки"/>
      <sheetName val="Пок"/>
      <sheetName val="NOV"/>
      <sheetName val="Сдача "/>
      <sheetName val="Форма2"/>
      <sheetName val="ОборБалФормОтч"/>
      <sheetName val="МО 0012"/>
      <sheetName val="Бюджет"/>
      <sheetName val="Пр2"/>
      <sheetName val="Assumptions"/>
      <sheetName val="СПгнг"/>
      <sheetName val="ведомость"/>
      <sheetName val="Добыча нефти4"/>
      <sheetName val="Ввод"/>
      <sheetName val="N_SVOD"/>
      <sheetName val="п11"/>
      <sheetName val="п23"/>
      <sheetName val="п25"/>
      <sheetName val="п26"/>
      <sheetName val="п31"/>
      <sheetName val="п4"/>
      <sheetName val="п5"/>
      <sheetName val="п7"/>
      <sheetName val="п8"/>
      <sheetName val="п25ЦТАИ"/>
      <sheetName val="Лист3"/>
      <sheetName val="12 из 57 АЗС"/>
      <sheetName val="Loans out"/>
      <sheetName val="Sheet1"/>
      <sheetName val="Форма_7_1_"/>
      <sheetName val="Форма_7_(2)"/>
      <sheetName val="Форма_7_балансировка_(2)"/>
      <sheetName val="Форма_7_балансировка"/>
      <sheetName val="Форма_7_пр"/>
      <sheetName val="Форма_1"/>
      <sheetName val="Форма_2"/>
      <sheetName val="Форма_2_1_"/>
      <sheetName val="Форма_3"/>
      <sheetName val="Форма_3_1"/>
      <sheetName val="Форма3_2"/>
      <sheetName val="Форма3_3"/>
      <sheetName val="Форма3_4"/>
      <sheetName val="Форма3_5"/>
      <sheetName val="Форма3_6"/>
      <sheetName val="Форма3_7"/>
      <sheetName val="Форма3_8"/>
      <sheetName val="Форма3_9"/>
      <sheetName val="Форма_3_10"/>
      <sheetName val="Форма5_1"/>
      <sheetName val="Форма5_2"/>
      <sheetName val="Форма6_1"/>
      <sheetName val="Форма_7_"/>
      <sheetName val="Форма_7_фин"/>
      <sheetName val="Форма_7_кас_(2)"/>
      <sheetName val="Форма_7_кас_(3)"/>
      <sheetName val="Форма_7_кас"/>
      <sheetName val="Форма_7__1"/>
      <sheetName val="Форма7_"/>
      <sheetName val="Форма_6стара"/>
      <sheetName val="Форма_7"/>
      <sheetName val="Форма_8"/>
      <sheetName val="Форма_11"/>
      <sheetName val="поставка_сравн13"/>
      <sheetName val="Сдача_"/>
      <sheetName val="МО_0012"/>
      <sheetName val="Добыча_нефти4"/>
      <sheetName val="справка"/>
      <sheetName val="Осн"/>
      <sheetName val="Статьи затрат"/>
      <sheetName val="2007 0,01"/>
      <sheetName val="ЦентрЗатр"/>
      <sheetName val="ЕдИзм"/>
      <sheetName val="Предпр"/>
      <sheetName val="Изменяемые данные"/>
      <sheetName val="мат расходы"/>
      <sheetName val="  2.3.2"/>
      <sheetName val="Info"/>
      <sheetName val="MS"/>
      <sheetName val="IS"/>
      <sheetName val="ОТиТБ"/>
      <sheetName val="t0_name"/>
      <sheetName val="группа"/>
      <sheetName val="класс"/>
      <sheetName val="факт 2005 г."/>
      <sheetName val="всп"/>
      <sheetName val="Исх.данные"/>
      <sheetName val="ОКВЭД_свод"/>
      <sheetName val="нч"/>
      <sheetName val="Свод"/>
      <sheetName val="базовые допущения"/>
      <sheetName val="из сем"/>
      <sheetName val="ИП_ДО_БЛ "/>
      <sheetName val="аренда цс"/>
      <sheetName val="База"/>
      <sheetName val="Лист 1"/>
      <sheetName val="д.7.001"/>
      <sheetName val="list"/>
      <sheetName val="ТЭП"/>
      <sheetName val="СписокТЭП"/>
      <sheetName val="L-1"/>
      <sheetName val="I KEY INFORMATION"/>
      <sheetName val="Счетчики"/>
      <sheetName val="ввод-вывод ОС авг2004- 2005"/>
      <sheetName val="ID-06"/>
      <sheetName val="сырье и материалы"/>
      <sheetName val="I. Прогноз доходов"/>
      <sheetName val="Resp _2_"/>
      <sheetName val="L-1 (БРК)"/>
      <sheetName val="g-1"/>
      <sheetName val="2@"/>
      <sheetName val="Список инв. недвижимости с норм"/>
      <sheetName val="1"/>
      <sheetName val="1 класс"/>
      <sheetName val="2 класс"/>
      <sheetName val="3 класс"/>
      <sheetName val="4 класс"/>
      <sheetName val="5 класс"/>
      <sheetName val="2_"/>
      <sheetName val="глина"/>
      <sheetName val="13 NGDO"/>
      <sheetName val="жд тарифы"/>
      <sheetName val="2 БО (тенге)"/>
      <sheetName val="FES"/>
      <sheetName val="Счет-ф"/>
      <sheetName val="I_KEY_INFORMATION"/>
      <sheetName val="ввод-вывод_ОС_авг2004-_2005"/>
      <sheetName val="Форма_7_1_1"/>
      <sheetName val="Форма_7_(2)1"/>
      <sheetName val="Форма_7_балансировка_(2)1"/>
      <sheetName val="Форма_7_балансировка1"/>
      <sheetName val="Форма_7_пр1"/>
      <sheetName val="Форма_12"/>
      <sheetName val="Форма_21"/>
      <sheetName val="Форма_2_1_1"/>
      <sheetName val="Форма_31"/>
      <sheetName val="Форма_3_11"/>
      <sheetName val="Форма3_21"/>
      <sheetName val="Форма3_31"/>
      <sheetName val="Форма3_41"/>
      <sheetName val="Форма3_51"/>
      <sheetName val="Форма3_61"/>
      <sheetName val="Форма3_71"/>
      <sheetName val="Форма3_81"/>
      <sheetName val="Форма3_91"/>
      <sheetName val="Форма_3_101"/>
      <sheetName val="Форма5_11"/>
      <sheetName val="Форма5_21"/>
      <sheetName val="Форма6_11"/>
      <sheetName val="Форма_7_1"/>
      <sheetName val="Форма_7_фин1"/>
      <sheetName val="Форма_7_кас_(2)1"/>
      <sheetName val="Форма_7_кас_(3)1"/>
      <sheetName val="Форма_7_кас1"/>
      <sheetName val="Форма_7__11"/>
      <sheetName val="Форма7_1"/>
      <sheetName val="Форма_6стара1"/>
      <sheetName val="Форма_71"/>
      <sheetName val="Форма_81"/>
      <sheetName val="Форма_111"/>
      <sheetName val="Добыча_нефти41"/>
      <sheetName val="поставка_сравн131"/>
      <sheetName val="I_KEY_INFORMATION1"/>
      <sheetName val="ввод-вывод_ОС_авг2004-_20051"/>
      <sheetName val="Input TD"/>
      <sheetName val="Об-я св-а"/>
      <sheetName val="2БО"/>
      <sheetName val="Пром1"/>
      <sheetName val="#REF"/>
      <sheetName val="Отпуск продукции"/>
      <sheetName val="Баланс"/>
      <sheetName val="Нефть"/>
      <sheetName val="LME_prices"/>
      <sheetName val="Исходн"/>
      <sheetName val="SAD Schedule"/>
      <sheetName val="A4.100"/>
      <sheetName val="подготовка кадр."/>
      <sheetName val="Форма1"/>
      <sheetName val="авансы выданные-1"/>
      <sheetName val="Деб-1"/>
      <sheetName val="1NK"/>
      <sheetName val="5R"/>
      <sheetName val="Объемы газ"/>
      <sheetName val="сброс"/>
      <sheetName val="Бал. тов. пр.-1"/>
      <sheetName val="предприятия"/>
      <sheetName val="UNITPRICES"/>
      <sheetName val="Добычанефти4"/>
      <sheetName val="поставкасравн13"/>
      <sheetName val="#"/>
      <sheetName val="Лист5"/>
      <sheetName val="Позиция"/>
      <sheetName val="пожар.охрана"/>
      <sheetName val="рев на 09.06."/>
      <sheetName val="Расчет2000Прямой"/>
      <sheetName val="Форма2.xls"/>
      <sheetName val="Титульный лист"/>
      <sheetName val="Ф2"/>
      <sheetName val="Ф3"/>
      <sheetName val="Ф4"/>
      <sheetName val="Ф7"/>
      <sheetName val="Ф8"/>
      <sheetName val="Ф9"/>
      <sheetName val="баланс Ф10"/>
      <sheetName val="транспорт"/>
      <sheetName val="кадры"/>
      <sheetName val="команд"/>
      <sheetName val="охр"/>
      <sheetName val="адм"/>
      <sheetName val="канцеляр"/>
      <sheetName val="к адм и предст"/>
      <sheetName val="конс"/>
      <sheetName val="Предст.расходы"/>
      <sheetName val="инфор усл"/>
      <sheetName val="Связь"/>
      <sheetName val="Юр усл"/>
      <sheetName val="Аренда офиса"/>
      <sheetName val="Предст.Москва "/>
      <sheetName val="машины"/>
      <sheetName val="Аморт"/>
      <sheetName val="страх"/>
      <sheetName val="СтрахМаш"/>
      <sheetName val="Kozh Prod"/>
      <sheetName val="Alibek Prod"/>
      <sheetName val="Кож+loss"/>
      <sheetName val="Алиб+loss"/>
      <sheetName val="хим К"/>
      <sheetName val="хим А-ла"/>
      <sheetName val="Intr-n"/>
      <sheetName val="Variants"/>
      <sheetName val="Input(mark)"/>
      <sheetName val="Prod-n"/>
      <sheetName val="Sales"/>
      <sheetName val="Sales Exp-s"/>
      <sheetName val="Elements"/>
      <sheetName val="Cost center"/>
      <sheetName val="страхование"/>
      <sheetName val="Обучение"/>
      <sheetName val="Сот.связь"/>
      <sheetName val="Depr-n"/>
      <sheetName val="Well CAPEX"/>
      <sheetName val="CashFlowDir"/>
      <sheetName val="CAPEX"/>
      <sheetName val="24-2"/>
      <sheetName val="Debt"/>
      <sheetName val="Prod-n график"/>
      <sheetName val="P&amp;L"/>
      <sheetName val="CFS"/>
      <sheetName val="Себест А"/>
      <sheetName val="Себест (К)"/>
      <sheetName val="себест на ед"/>
      <sheetName val="ГСМ А"/>
      <sheetName val="Комрасходы"/>
      <sheetName val="ГСМ К"/>
      <sheetName val="BS"/>
      <sheetName val="февраль"/>
      <sheetName val="март"/>
      <sheetName val="Тит"/>
      <sheetName val="МАТРИЦА ЗАТРАТ"/>
      <sheetName val="Доходы"/>
      <sheetName val="Buy-Out"/>
      <sheetName val="Outline"/>
      <sheetName val="IS_BS_CF"/>
      <sheetName val="PL"/>
      <sheetName val="CASH прямой метод"/>
      <sheetName val="CF"/>
      <sheetName val="Кап.з-ты"/>
      <sheetName val="З.пл"/>
      <sheetName val="Налоги по зп"/>
      <sheetName val="Усл.стор"/>
      <sheetName val="Свод налогов"/>
      <sheetName val="Обслуживание ВС"/>
      <sheetName val="Эксплуатац"/>
      <sheetName val="ОС"/>
      <sheetName val="Стр.затрат"/>
      <sheetName val="График,диагр"/>
      <sheetName val="Доли Акционеров"/>
      <sheetName val="7.1"/>
      <sheetName val="Apr"/>
      <sheetName val="Aug"/>
      <sheetName val="Dec"/>
      <sheetName val="Feb"/>
      <sheetName val="Jan"/>
      <sheetName val="Jul"/>
      <sheetName val="Jun"/>
      <sheetName val="Mar"/>
      <sheetName val="May"/>
      <sheetName val="Oct"/>
      <sheetName val="Sep"/>
      <sheetName val="_x0000_"/>
      <sheetName val="?"/>
      <sheetName val="NPV"/>
      <sheetName val="Инв.вл тыс.ед"/>
      <sheetName val="Содержание"/>
      <sheetName val="14.1.2.2.(Услуги связи)"/>
      <sheetName val="2.2 ОтклОТМ"/>
      <sheetName val="1.3.2 ОТМ"/>
      <sheetName val="Дт-Кт"/>
      <sheetName val="1кв. "/>
      <sheetName val="2кв."/>
      <sheetName val="Дт-Кт_АНАЛ"/>
      <sheetName val="indices"/>
      <sheetName val="__2_3_21"/>
      <sheetName val="из_сем1"/>
      <sheetName val="__2_3_2"/>
      <sheetName val="из_сем"/>
      <sheetName val="Форма_7_1_2"/>
      <sheetName val="Форма_7_(2)2"/>
      <sheetName val="Форма_7_балансировка_(2)2"/>
      <sheetName val="Форма_7_балансировка2"/>
      <sheetName val="Форма_7_пр2"/>
      <sheetName val="Форма_13"/>
      <sheetName val="Форма_22"/>
      <sheetName val="Форма_2_1_2"/>
      <sheetName val="Форма_32"/>
      <sheetName val="Форма_3_12"/>
      <sheetName val="Форма3_22"/>
      <sheetName val="Форма3_32"/>
      <sheetName val="Форма3_42"/>
      <sheetName val="Форма3_52"/>
      <sheetName val="Форма3_62"/>
      <sheetName val="Форма3_72"/>
      <sheetName val="Форма3_82"/>
      <sheetName val="Форма3_92"/>
      <sheetName val="Форма_3_102"/>
      <sheetName val="Форма5_12"/>
      <sheetName val="Форма5_22"/>
      <sheetName val="Форма6_12"/>
      <sheetName val="Форма_7_2"/>
      <sheetName val="Форма_7_фин2"/>
      <sheetName val="Форма_7_кас_(2)2"/>
      <sheetName val="Форма_7_кас_(3)2"/>
      <sheetName val="Форма_7_кас2"/>
      <sheetName val="Форма_7__12"/>
      <sheetName val="Форма7_2"/>
      <sheetName val="Форма_6стара2"/>
      <sheetName val="Форма_72"/>
      <sheetName val="Форма_82"/>
      <sheetName val="Форма_112"/>
      <sheetName val="__2_3_22"/>
      <sheetName val="из_сем2"/>
      <sheetName val="поставка_сравн132"/>
      <sheetName val="_ 2_3_2"/>
      <sheetName val="1.1 Паспорт"/>
      <sheetName val="5NK "/>
      <sheetName val="по 2007 году план на 2008 год"/>
      <sheetName val="Труд."/>
      <sheetName val="БиВи (290)"/>
      <sheetName val="450"/>
      <sheetName val="Сеть"/>
      <sheetName val="Форма 18"/>
      <sheetName val="МАТЕР.433,452"/>
      <sheetName val="Спецификация"/>
      <sheetName val="МодельППП (Свод)"/>
      <sheetName val="1. Доходы"/>
      <sheetName val="3.ФОТ"/>
      <sheetName val="1,3 новая"/>
      <sheetName val="ФОТ"/>
      <sheetName val="Содерж сов.дир"/>
      <sheetName val="Консультац"/>
      <sheetName val="Соц"/>
      <sheetName val="3НК"/>
      <sheetName val="Лист1 (3)"/>
      <sheetName val="на 31.12.07 (4)"/>
      <sheetName val="CIP Dec 2006"/>
      <sheetName val="2 БО"/>
      <sheetName val="Income $"/>
      <sheetName val="10 БО (kzt)"/>
      <sheetName val="Profit &amp; Loss Total"/>
      <sheetName val="TB 2005"/>
      <sheetName val="B-4"/>
      <sheetName val="Links"/>
      <sheetName val="GAAP TB 31.12.01  detail p&amp;l"/>
      <sheetName val=""/>
      <sheetName val="Settings"/>
      <sheetName val="1.401.2"/>
      <sheetName val="ТЭП старая"/>
      <sheetName val="постоянные затраты"/>
      <sheetName val="Курсы"/>
      <sheetName val="данн"/>
      <sheetName val="Исход"/>
      <sheetName val="Hidden"/>
      <sheetName val="Титул1"/>
      <sheetName val="K6210"/>
      <sheetName val="#REF!"/>
      <sheetName val="Test of FA Installation"/>
      <sheetName val="Additions"/>
      <sheetName val="PV-date"/>
      <sheetName val="Добыча_нефти42"/>
      <sheetName val="I_KEY_INFORMATION2"/>
      <sheetName val="ввод-вывод_ОС_авг2004-_20052"/>
      <sheetName val="сырье_и_материалы"/>
      <sheetName val="L-1_(БРК)"/>
      <sheetName val="Resp__2_"/>
      <sheetName val="Список_инв__недвижимости_с_норм"/>
      <sheetName val="1_класс"/>
      <sheetName val="2_класс"/>
      <sheetName val="3_класс"/>
      <sheetName val="4_класс"/>
      <sheetName val="5_класс"/>
      <sheetName val="13_NGDO"/>
      <sheetName val="жд_тарифы"/>
      <sheetName val="2_БО_(тенге)"/>
      <sheetName val="I__Прогноз_доходов"/>
      <sheetName val="Input_TD"/>
      <sheetName val="Отпуск_продукции"/>
      <sheetName val="табель"/>
      <sheetName val="баки _2_"/>
      <sheetName val="ИД"/>
      <sheetName val="Способ закупки"/>
      <sheetName val="Data"/>
      <sheetName val="Транс12дек"/>
      <sheetName val="7НК"/>
      <sheetName val="indx"/>
      <sheetName val="PL12"/>
      <sheetName val="Prelim Cost"/>
      <sheetName val="цеховые"/>
      <sheetName val="Dictionaries"/>
      <sheetName val="Накл"/>
      <sheetName val="смета"/>
      <sheetName val="MATRIX_DA_10"/>
      <sheetName val="_"/>
      <sheetName val="2002(v2)"/>
      <sheetName val="BS new"/>
      <sheetName val="исходА"/>
      <sheetName val="форма 3 смета затрат"/>
      <sheetName val="4.Налоги"/>
      <sheetName val="Справка ИЦА"/>
      <sheetName val="Sheet2"/>
      <sheetName val="РСза 6-м 2012"/>
      <sheetName val="июнь"/>
      <sheetName val="КОнфиг"/>
      <sheetName val="путевки"/>
      <sheetName val="Заявлени+сдач.обх.по 22.02.12"/>
      <sheetName val="K_100_LS (2)"/>
      <sheetName val="H3.300 (2)"/>
      <sheetName val="K_300_RFD (2)"/>
      <sheetName val="SMSTemp"/>
      <sheetName val="ТитулЛистОтч"/>
      <sheetName val="definitions"/>
      <sheetName val="ЭМГ"/>
      <sheetName val="14_1_2_2__Услуги связи_"/>
      <sheetName val="Common"/>
      <sheetName val="OPEX&amp;FIN"/>
      <sheetName val="Comp"/>
      <sheetName val="показатели"/>
      <sheetName val="черновик"/>
      <sheetName val="2в"/>
      <sheetName val="общ-нефт"/>
      <sheetName val="ОГВ"/>
      <sheetName val="общ.фонд  "/>
      <sheetName val="гор"/>
      <sheetName val="Месяц"/>
      <sheetName val="зоны"/>
      <sheetName val="Форма_7_1_3"/>
      <sheetName val="Форма_7_(2)3"/>
      <sheetName val="Форма_7_балансировка_(2)3"/>
      <sheetName val="Форма_7_балансировка3"/>
      <sheetName val="Форма_7_пр3"/>
      <sheetName val="Форма_14"/>
      <sheetName val="Форма_23"/>
      <sheetName val="Форма_2_1_3"/>
      <sheetName val="Форма_33"/>
      <sheetName val="Форма_3_13"/>
      <sheetName val="Форма3_23"/>
      <sheetName val="Форма3_33"/>
      <sheetName val="Форма3_43"/>
      <sheetName val="Форма3_53"/>
      <sheetName val="Форма3_63"/>
      <sheetName val="Форма3_73"/>
      <sheetName val="Форма3_83"/>
      <sheetName val="Форма3_93"/>
      <sheetName val="Форма_3_103"/>
      <sheetName val="Форма5_13"/>
      <sheetName val="Форма5_23"/>
      <sheetName val="Форма6_13"/>
      <sheetName val="Форма_7_3"/>
      <sheetName val="Форма_7_фин3"/>
      <sheetName val="Форма_7_кас_(2)3"/>
      <sheetName val="Форма_7_кас_(3)3"/>
      <sheetName val="Форма_7_кас3"/>
      <sheetName val="Форма_7__13"/>
      <sheetName val="Форма7_3"/>
      <sheetName val="Форма_6стара3"/>
      <sheetName val="Форма_73"/>
      <sheetName val="Форма_83"/>
      <sheetName val="Форма_113"/>
      <sheetName val="__2_3_23"/>
      <sheetName val="из_сем3"/>
      <sheetName val="поставка_сравн133"/>
      <sheetName val="Инв_вл_тыс_ед"/>
      <sheetName val="14_1_2_2_(Услуги_связи)"/>
      <sheetName val="7_1"/>
      <sheetName val="2_2_ОтклОТМ"/>
      <sheetName val="1_3_2_ОТМ"/>
      <sheetName val="1кв__"/>
      <sheetName val="2кв_"/>
      <sheetName val="Статьи_затрат"/>
      <sheetName val="__2_3_24"/>
      <sheetName val="3_ФОТ"/>
      <sheetName val="1,3_новая"/>
      <sheetName val="12_из_57_АЗС"/>
      <sheetName val="Содерж_сов_дир"/>
      <sheetName val="Изменяемые_данные"/>
      <sheetName val="мат_расходы"/>
      <sheetName val="факт_2005_г_"/>
      <sheetName val="ИП_ДО_БЛ_"/>
      <sheetName val="аренда_цс"/>
      <sheetName val="2007_0,01"/>
      <sheetName val="Исх_данные"/>
      <sheetName val="Лист_1"/>
      <sheetName val="Лист1_(3)"/>
      <sheetName val="на_31_12_07_(4)"/>
      <sheetName val="CIP_Dec_2006"/>
      <sheetName val="2_БО"/>
      <sheetName val="Income_$"/>
      <sheetName val="10_БО_(kzt)"/>
      <sheetName val="SAD_Schedule"/>
      <sheetName val="A4_100"/>
      <sheetName val="подготовка_кадр_"/>
      <sheetName val="авансы_выданные-1"/>
      <sheetName val="Объемы_газ"/>
      <sheetName val="Титульный_лист"/>
      <sheetName val="баланс_Ф10"/>
      <sheetName val="к_адм_и_предст"/>
      <sheetName val="Предст_расходы"/>
      <sheetName val="инфор_усл"/>
      <sheetName val="Юр_усл"/>
      <sheetName val="Аренда_офиса"/>
      <sheetName val="Предст_Москва_"/>
      <sheetName val="Kozh_Prod"/>
      <sheetName val="Alibek_Prod"/>
      <sheetName val="хим_К"/>
      <sheetName val="хим_А-ла"/>
      <sheetName val="Sales_Exp-s"/>
      <sheetName val="Cost_center"/>
      <sheetName val="Сот_связь"/>
      <sheetName val="Well_CAPEX"/>
      <sheetName val="Prod-n_график"/>
      <sheetName val="Себест_А"/>
      <sheetName val="Себест_(К)"/>
      <sheetName val="себест_на_ед"/>
      <sheetName val="ГСМ_А"/>
      <sheetName val="ГСМ_К"/>
      <sheetName val="МАТРИЦА_ЗАТРАТ"/>
      <sheetName val="CASH_прямой_метод"/>
      <sheetName val="Кап_з-ты"/>
      <sheetName val="З_пл"/>
      <sheetName val="Налоги_по_зп"/>
      <sheetName val="Усл_стор"/>
      <sheetName val="Свод_налогов"/>
      <sheetName val="Обслуживание_ВС"/>
      <sheetName val="Стр_затрат"/>
      <sheetName val="Доли_Акционеров"/>
      <sheetName val="Profit_&amp;_Loss_Total"/>
      <sheetName val="TB_2005"/>
      <sheetName val="GAAP_TB_31_12_01__detail_p&amp;l"/>
      <sheetName val="1_1_Паспорт"/>
      <sheetName val="1_401_2"/>
      <sheetName val="ТЭП_старая"/>
      <sheetName val="д_7_001"/>
      <sheetName val="постоянные_затраты"/>
      <sheetName val="пожар_охрана"/>
      <sheetName val="Об-я_св-а"/>
      <sheetName val="рев_на_09_06_"/>
      <sheetName val="Бал__тов__пр_-1"/>
      <sheetName val="форма_3_смета_затрат"/>
      <sheetName val="4_Налоги"/>
      <sheetName val="базовые_допущения"/>
      <sheetName val="РСза_6-м_2012"/>
      <sheetName val="Справка_ИЦА"/>
      <sheetName val="Способ_закупки"/>
      <sheetName val="спр. АРЕМ"/>
      <sheetName val="общие данные"/>
      <sheetName val="отделы"/>
      <sheetName val="name"/>
      <sheetName val="исп.см."/>
      <sheetName val="персонала"/>
      <sheetName val="TOC"/>
      <sheetName val="Расходы и доходы"/>
      <sheetName val="Январь"/>
      <sheetName val="KTG_m"/>
      <sheetName val="Начисления процентов"/>
      <sheetName val="точн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/>
      <sheetData sheetId="463"/>
      <sheetData sheetId="464"/>
      <sheetData sheetId="465"/>
      <sheetData sheetId="466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/>
      <sheetData sheetId="531" refreshError="1"/>
      <sheetData sheetId="532" refreshError="1"/>
      <sheetData sheetId="533" refreshError="1"/>
      <sheetData sheetId="534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нализ"/>
      <sheetName val="Коэффициенты"/>
      <sheetName val="#ССЫЛКА"/>
      <sheetName val="_ССЫЛКА"/>
      <sheetName val="NPV"/>
      <sheetName val="Форма2"/>
      <sheetName val="Форма1"/>
      <sheetName val="14.1.2.2.(Услуги связи)"/>
      <sheetName val="ЦентрЗатр"/>
      <sheetName val="1NK"/>
      <sheetName val="ТЭП старая"/>
      <sheetName val="Добычанефти4"/>
      <sheetName val="поставкасравн13"/>
      <sheetName val="поставка сравн13"/>
      <sheetName val="N_SVOD"/>
      <sheetName val="объемы"/>
      <sheetName val="ОборБалФормОтч"/>
      <sheetName val="ИзменяемыеДанные"/>
      <sheetName val="из сем"/>
      <sheetName val="14_1_2_2_(Услуги_связи)1"/>
      <sheetName val="14_1_2_2_(Услуги_связи)"/>
      <sheetName val="14_1_2_2_(Услуги_связи)2"/>
      <sheetName val="Сдача "/>
      <sheetName val="7.1"/>
      <sheetName val="Ф4_КБМ+АФ"/>
      <sheetName val="Бюджет"/>
      <sheetName val="ЕдИзм"/>
      <sheetName val="Предпр"/>
      <sheetName val="Treatment Summary"/>
      <sheetName val="Форма3.6"/>
      <sheetName val="Справочник"/>
      <sheetName val="14_1_2_2__Услуги связи_"/>
      <sheetName val="Пром1"/>
      <sheetName val="#REF"/>
      <sheetName val="L-1 Займ БРК инвест цели"/>
      <sheetName val="G-1"/>
      <sheetName val="Assumptions"/>
      <sheetName val="исп.см."/>
      <sheetName val="Добыча нефти4"/>
      <sheetName val="справка"/>
      <sheetName val="группа"/>
      <sheetName val="Базовые данные"/>
      <sheetName val="  2.3.2"/>
      <sheetName val="11"/>
      <sheetName val="Содержание"/>
      <sheetName val="Control"/>
      <sheetName val="Register"/>
      <sheetName val="Comp06"/>
      <sheetName val="Income $"/>
      <sheetName val="2 БО"/>
      <sheetName val="10 БО (kzt)"/>
      <sheetName val="7НК"/>
      <sheetName val="3НК"/>
      <sheetName val="FES"/>
      <sheetName val="1кв. "/>
      <sheetName val="2кв."/>
      <sheetName val="Займы"/>
      <sheetName val="indices"/>
      <sheetName val="Инв.вл тыс.ед"/>
      <sheetName val="вход.параметры"/>
      <sheetName val="1Утв ТК  Capex 07 "/>
      <sheetName val="по 2007 году план на 2008 год"/>
      <sheetName val="д.7.001"/>
      <sheetName val="5NK "/>
      <sheetName val="Prelim Cost"/>
      <sheetName val="14_1_2_2_(Услуги_связи)3"/>
      <sheetName val="ТЭП_старая"/>
      <sheetName val="поставка_сравн13"/>
      <sheetName val="из_сем"/>
      <sheetName val="Сдача_"/>
      <sheetName val="7_1"/>
      <sheetName val="Treatment_Summary"/>
      <sheetName val="Форма3_6"/>
      <sheetName val="14_1_2_2__Услуги_связи_"/>
      <sheetName val="Базовые_данные"/>
      <sheetName val="L-1_Займ_БРК_инвест_цели"/>
      <sheetName val="исп_см_"/>
      <sheetName val="Добыча_нефти4"/>
      <sheetName val="Пр2"/>
      <sheetName val="Add-s test"/>
      <sheetName val="май"/>
      <sheetName val="апрель"/>
      <sheetName val="Фонд 15гор"/>
      <sheetName val="Фонд Кар-с"/>
      <sheetName val="Фонд Купола"/>
      <sheetName val="Фонд 14 гор."/>
      <sheetName val="Фонд 16 гор."/>
      <sheetName val="Фонд 17 гор."/>
      <sheetName val="Фонд 18 гор."/>
      <sheetName val="материалы"/>
      <sheetName val="Статьи затрат"/>
      <sheetName val="Справка ИЦА"/>
      <sheetName val="Keys"/>
      <sheetName val="Месяц"/>
      <sheetName val="Расчет2000Прямой"/>
      <sheetName val="АЗФ"/>
      <sheetName val="АК"/>
      <sheetName val="Актюбе"/>
      <sheetName val="ССГПО"/>
      <sheetName val="ОСВ"/>
      <sheetName val="приложение№3"/>
      <sheetName val="ОТиТБ"/>
      <sheetName val="2002(v1)"/>
      <sheetName val="list"/>
      <sheetName val="AFS"/>
      <sheetName val="БиВи (290)"/>
      <sheetName val="СписокТЭП"/>
      <sheetName val="Лист5"/>
      <sheetName val="L-1"/>
      <sheetName val="I. Прогноз доходов"/>
      <sheetName val="LME_prices"/>
      <sheetName val="Нефть"/>
      <sheetName val="МодельППП (Свод)"/>
      <sheetName val="общие данные"/>
      <sheetName val="отделы"/>
      <sheetName val="2002(v2)"/>
      <sheetName val="Титул1"/>
      <sheetName val="текст"/>
      <sheetName val="филиалы"/>
      <sheetName val="Макро"/>
      <sheetName val="Лист3"/>
      <sheetName val="точн2"/>
      <sheetName val="июнь"/>
      <sheetName val="май 203"/>
      <sheetName val="Лист6"/>
      <sheetName val="Лист1"/>
      <sheetName val="BS new"/>
      <sheetName val="ФП"/>
      <sheetName val="флормиро"/>
      <sheetName val="450 (2)"/>
      <sheetName val="ввод-вывод ОС авг2004- 2005"/>
      <sheetName val="2007 0,01"/>
      <sheetName val="Накл"/>
      <sheetName val="Sheet1"/>
      <sheetName val="исходные данные"/>
      <sheetName val="2.8. стр-ра себестоимости"/>
      <sheetName val="6БО"/>
      <sheetName val="Форма 3"/>
      <sheetName val="Форма 2"/>
      <sheetName val="__2_3_2"/>
      <sheetName val="Income_$"/>
      <sheetName val="2_БО"/>
      <sheetName val="10_БО_(kzt)"/>
      <sheetName val="1кв__"/>
      <sheetName val="2кв_"/>
      <sheetName val="Инв_вл_тыс_ед"/>
      <sheetName val="вход_параметры"/>
      <sheetName val="д_7_001"/>
      <sheetName val="1Утв_ТК__Capex_07_"/>
      <sheetName val="Статьи_затрат"/>
      <sheetName val="Справка_ИЦА"/>
      <sheetName val="Фонд_15гор"/>
      <sheetName val="Фонд_Кар-с"/>
      <sheetName val="Фонд_Купола"/>
      <sheetName val="Фонд_14_гор_"/>
      <sheetName val="Фонд_16_гор_"/>
      <sheetName val="Фонд_17_гор_"/>
      <sheetName val="Фонд_18_гор_"/>
      <sheetName val="Prelim_Cost"/>
      <sheetName val="по_2007_году_план_на_2008_год"/>
      <sheetName val="5NK_"/>
      <sheetName val="Add-s_test"/>
      <sheetName val="Зам.нгду-1"/>
      <sheetName val="Зам.ОЭПУ(доб)"/>
      <sheetName val="замер"/>
      <sheetName val="обв"/>
      <sheetName val="тех режим"/>
      <sheetName val="Зам.нгду-2(наг)"/>
      <sheetName val="#REF!"/>
      <sheetName val="Loans out"/>
      <sheetName val="Гр5(о)"/>
      <sheetName val="свод"/>
      <sheetName val="Сводная"/>
      <sheetName val="Hidden"/>
      <sheetName val="МАТЕР.433,452"/>
      <sheetName val="ГБ"/>
      <sheetName val="мат расходы"/>
      <sheetName val="Потребители"/>
      <sheetName val="Блоки"/>
      <sheetName val="Баланс"/>
      <sheetName val="КР материалы"/>
      <sheetName val="Movements"/>
      <sheetName val="план"/>
      <sheetName val="класс"/>
      <sheetName val="01-45"/>
      <sheetName val="Спр_ пласт"/>
      <sheetName val="Capex"/>
      <sheetName val="Подразд"/>
      <sheetName val="Sheet2"/>
      <sheetName val="РСза 6-м 2012"/>
      <sheetName val="Dictionaries"/>
      <sheetName val="Преискурант"/>
      <sheetName val=" 2.3.2"/>
      <sheetName val="Sheet5"/>
      <sheetName val="База"/>
      <sheetName val="сброс"/>
      <sheetName val="9-1"/>
      <sheetName val="4"/>
      <sheetName val="1-1"/>
      <sheetName val="1"/>
      <sheetName val="Тарифы"/>
      <sheetName val="Предпосылки"/>
      <sheetName val="IS"/>
      <sheetName val="Форма 18"/>
      <sheetName val="2_2 ОтклОТМ"/>
      <sheetName val="1_3_2 ОТМ"/>
      <sheetName val="ЯНВАРЬ"/>
      <sheetName val="списки"/>
      <sheetName val="факт 2005 г."/>
      <sheetName val="3.ФОТ"/>
      <sheetName val="4.Налоги"/>
      <sheetName val="Штатка"/>
      <sheetName val="Инвестиции"/>
      <sheetName val="Прибыль"/>
      <sheetName val="смета"/>
      <sheetName val="Исполнение по БЕ"/>
      <sheetName val="Технический"/>
      <sheetName val="КАТО"/>
      <sheetName val="ОПГЗ"/>
      <sheetName val="План ГЗ"/>
      <sheetName val="Перем. затр"/>
      <sheetName val="ИП_ДО_БЛ "/>
      <sheetName val="1 вариант  2009 "/>
    </sheetNames>
    <sheetDataSet>
      <sheetData sheetId="0" refreshError="1"/>
      <sheetData sheetId="1" refreshError="1"/>
      <sheetData sheetId="2" refreshError="1">
        <row r="13">
          <cell r="C13" t="str">
            <v/>
          </cell>
          <cell r="D13" t="str">
            <v/>
          </cell>
        </row>
        <row r="14">
          <cell r="C14" t="str">
            <v/>
          </cell>
          <cell r="D14" t="str">
            <v/>
          </cell>
        </row>
        <row r="15">
          <cell r="C15" t="str">
            <v/>
          </cell>
          <cell r="D15" t="str">
            <v/>
          </cell>
        </row>
        <row r="16">
          <cell r="C16" t="str">
            <v/>
          </cell>
          <cell r="D16" t="str">
            <v/>
          </cell>
        </row>
        <row r="17">
          <cell r="C17" t="str">
            <v/>
          </cell>
          <cell r="D17" t="str">
            <v/>
          </cell>
        </row>
        <row r="18">
          <cell r="C18">
            <v>0</v>
          </cell>
          <cell r="D18">
            <v>0</v>
          </cell>
        </row>
        <row r="19">
          <cell r="C19" t="str">
            <v/>
          </cell>
          <cell r="D19" t="str">
            <v/>
          </cell>
        </row>
        <row r="20">
          <cell r="C20">
            <v>0</v>
          </cell>
          <cell r="D20">
            <v>0</v>
          </cell>
        </row>
        <row r="21">
          <cell r="C21" t="str">
            <v/>
          </cell>
          <cell r="D21" t="str">
            <v/>
          </cell>
        </row>
        <row r="22">
          <cell r="C22">
            <v>0</v>
          </cell>
          <cell r="D22">
            <v>0</v>
          </cell>
        </row>
        <row r="23">
          <cell r="C23" t="str">
            <v/>
          </cell>
          <cell r="D23" t="str">
            <v/>
          </cell>
        </row>
        <row r="24">
          <cell r="C24">
            <v>0</v>
          </cell>
          <cell r="D24">
            <v>0</v>
          </cell>
        </row>
        <row r="25">
          <cell r="C25" t="str">
            <v/>
          </cell>
          <cell r="D25" t="str">
            <v/>
          </cell>
        </row>
        <row r="26">
          <cell r="C26" t="str">
            <v/>
          </cell>
          <cell r="D26" t="str">
            <v/>
          </cell>
        </row>
        <row r="27">
          <cell r="C27">
            <v>0</v>
          </cell>
          <cell r="D27">
            <v>0</v>
          </cell>
        </row>
        <row r="28">
          <cell r="C28" t="str">
            <v/>
          </cell>
          <cell r="D28" t="str">
            <v/>
          </cell>
        </row>
        <row r="29">
          <cell r="C29" t="str">
            <v/>
          </cell>
          <cell r="D29" t="str">
            <v/>
          </cell>
        </row>
        <row r="30">
          <cell r="C30" t="str">
            <v/>
          </cell>
          <cell r="D30" t="str">
            <v/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/>
      <sheetData sheetId="101" refreshError="1"/>
      <sheetData sheetId="102"/>
      <sheetData sheetId="103" refreshError="1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окТЭП"/>
      <sheetName val="Форма2"/>
      <sheetName val="Пром1"/>
      <sheetName val="ОТиТБ"/>
      <sheetName val="I. Прогноз доходов"/>
      <sheetName val="2.2 ОтклОТМ"/>
      <sheetName val="1.3.2 ОТМ"/>
      <sheetName val="Предпр"/>
      <sheetName val="ЦентрЗатр"/>
      <sheetName val="ЕдИзм"/>
      <sheetName val="СПгнг"/>
      <sheetName val="жд тарифы"/>
      <sheetName val="1NK"/>
      <sheetName val="ОборБалФормОтч"/>
      <sheetName val="МО 0012"/>
      <sheetName val="Добыча нефти4"/>
      <sheetName val="поставка сравн13"/>
      <sheetName val="Статьи ТЭП_старая структура"/>
      <sheetName val="Notes IS"/>
      <sheetName val="Input TD"/>
      <sheetName val="#ССЫЛКА"/>
      <sheetName val="бартер"/>
      <sheetName val="1 класс"/>
      <sheetName val="2 класс"/>
      <sheetName val="3 класс"/>
      <sheetName val="4 класс"/>
      <sheetName val="5 класс"/>
      <sheetName val="Prelim Cost"/>
      <sheetName val="Сверка"/>
      <sheetName val="t0_name"/>
      <sheetName val="ИД"/>
      <sheetName val="Отпуск продукции"/>
      <sheetName val="спецпит,проездн."/>
      <sheetName val="13 NGDO"/>
      <sheetName val="1"/>
      <sheetName val="MS"/>
      <sheetName val="Штатное 2012-2015"/>
      <sheetName val="смета"/>
      <sheetName val="табель"/>
      <sheetName val="FES"/>
      <sheetName val="14.1.2.2.(Услуги связи)"/>
      <sheetName val="Форма1"/>
      <sheetName val="Сеть"/>
      <sheetName val="общие данные"/>
      <sheetName val="Loans out"/>
      <sheetName val="МодельППП (Свод)"/>
      <sheetName val="Лист1"/>
      <sheetName val="2_2_ОтклОТМ"/>
      <sheetName val="1_3_2_ОТМ"/>
      <sheetName val="1кв. "/>
      <sheetName val="2кв."/>
      <sheetName val="Баланс"/>
      <sheetName val="Sheet5"/>
      <sheetName val="10 БО (kzt)"/>
      <sheetName val="Бюджет"/>
      <sheetName val="Потребители"/>
      <sheetName val="Блоки"/>
      <sheetName val="Datasheet"/>
      <sheetName val="Cash flow 2011"/>
      <sheetName val="КБ"/>
      <sheetName val="VLOOKUP"/>
      <sheetName val="INPUTMASTER"/>
      <sheetName val="Способ закупки"/>
      <sheetName val="Пр2"/>
      <sheetName val="ввод-вывод ОС авг2004- 2005"/>
      <sheetName val="Форма3.6"/>
      <sheetName val="элементы"/>
      <sheetName val="5NK "/>
      <sheetName val="Нефть"/>
      <sheetName val="флормиро"/>
      <sheetName val="L-1"/>
      <sheetName val="из сем"/>
      <sheetName val="ПРОГНОЗ_1"/>
      <sheetName val="  2.3.2"/>
      <sheetName val="PL12"/>
      <sheetName val="отделы"/>
      <sheetName val="MATRIX_DA_10"/>
      <sheetName val="list"/>
      <sheetName val="АТиК"/>
      <sheetName val="AFS"/>
      <sheetName val="План произв-ва (мес.) (бюджет)"/>
      <sheetName val="янв (2)"/>
      <sheetName val="рев дф (1.08.) (3)"/>
      <sheetName val="заявка (2)"/>
      <sheetName val="Материалы для АУП"/>
      <sheetName val="ГТМ"/>
      <sheetName val="тех реж"/>
      <sheetName val="Кап затраты ОМГ 16"/>
      <sheetName val="Сотрудники"/>
      <sheetName val="замер"/>
      <sheetName val="Титул1"/>
      <sheetName val="д.7.001"/>
      <sheetName val="Сдача "/>
      <sheetName val="s"/>
      <sheetName val="ЭКРБ"/>
      <sheetName val="1 (2)"/>
      <sheetName val="Об-я св-а"/>
      <sheetName val="2в"/>
      <sheetName val="МОП"/>
      <sheetName val="13_NGDO"/>
      <sheetName val="Добыча_нефти4"/>
      <sheetName val="14_1_2_2_(Услуги_связи)"/>
      <sheetName val="поставка_сравн13"/>
      <sheetName val="жд_тарифы"/>
      <sheetName val="1кв__"/>
      <sheetName val="2кв_"/>
      <sheetName val="янв_(2)"/>
      <sheetName val="рев_дф_(1_08_)_(3)"/>
      <sheetName val="заявка_(2)"/>
      <sheetName val="Материалы_для_АУП"/>
      <sheetName val="МодельППП_(Свод)"/>
      <sheetName val="Input_TD"/>
      <sheetName val="2_2_ОтклОТМ1"/>
      <sheetName val="1_3_2_ОТМ1"/>
      <sheetName val="МО_0012"/>
      <sheetName val="Статьи_ТЭП_старая_структура"/>
      <sheetName val="I__Прогноз_доходов"/>
      <sheetName val="Notes_IS"/>
      <sheetName val="Prelim_Cost"/>
      <sheetName val="Отпуск_продукции"/>
      <sheetName val="1_класс"/>
      <sheetName val="2_класс"/>
      <sheetName val="3_класс"/>
      <sheetName val="4_класс"/>
      <sheetName val="5_класс"/>
      <sheetName val="спецпит,проездн_"/>
      <sheetName val="План_произв-ва_(мес_)_(бюджет)"/>
      <sheetName val="10_БО_(kzt)"/>
      <sheetName val="общие_данные"/>
      <sheetName val="тех_реж"/>
      <sheetName val="Кап_затраты_ОМГ_16"/>
      <sheetName val="1_(2)"/>
      <sheetName val="ввод-вывод_ОС_авг2004-_2005"/>
      <sheetName val="Loans_out"/>
      <sheetName val="Штатное_2012-2015"/>
      <sheetName val="Об-я_св-а"/>
      <sheetName val="Cash_flow_2011"/>
      <sheetName val="5NK_"/>
      <sheetName val="из_сем"/>
      <sheetName val="__2_3_2"/>
      <sheetName val="Форма3_6"/>
      <sheetName val="7НК"/>
      <sheetName val="апрель 09."/>
      <sheetName val="Hidden"/>
      <sheetName val="Приложение 7 (ЕНП)"/>
      <sheetName val="Гр5(о)"/>
      <sheetName val="УУ 9 мес.2014"/>
      <sheetName val="потр"/>
      <sheetName val="СН"/>
      <sheetName val="Направления обучения"/>
      <sheetName val="BS new"/>
      <sheetName val="сортамент"/>
      <sheetName val="Sales F"/>
      <sheetName val="WBS elements RS-v.02A"/>
      <sheetName val="Balance Sheet"/>
      <sheetName val=""/>
      <sheetName val="БПО"/>
      <sheetName val="13_NGDO1"/>
      <sheetName val="Добыча_нефти41"/>
      <sheetName val="14_1_2_2_(Услуги_связи)1"/>
      <sheetName val="поставка_сравн131"/>
      <sheetName val="жд_тарифы1"/>
      <sheetName val="1кв__1"/>
      <sheetName val="2кв_1"/>
      <sheetName val="рев_дф_(1_08_)_(3)1"/>
      <sheetName val="заявка_(2)1"/>
      <sheetName val="янв_(2)1"/>
      <sheetName val="Материалы_для_АУП1"/>
      <sheetName val="МодельППП_(Свод)1"/>
      <sheetName val="Input_TD1"/>
      <sheetName val="2_2_ОтклОТМ2"/>
      <sheetName val="1_3_2_ОТМ2"/>
      <sheetName val="МО_00121"/>
      <sheetName val="Статьи_ТЭП_старая_структура1"/>
      <sheetName val="I__Прогноз_доходов1"/>
      <sheetName val="Notes_IS1"/>
      <sheetName val="Prelim_Cost1"/>
      <sheetName val="Отпуск_продукции1"/>
      <sheetName val="1_класс1"/>
      <sheetName val="2_класс1"/>
      <sheetName val="3_класс1"/>
      <sheetName val="4_класс1"/>
      <sheetName val="5_класс1"/>
      <sheetName val="спецпит,проездн_1"/>
      <sheetName val="План_произв-ва_(мес_)_(бюджет)1"/>
      <sheetName val="10_БО_(kzt)1"/>
      <sheetName val="общие_данные1"/>
      <sheetName val="тех_реж1"/>
      <sheetName val="Кап_затраты_ОМГ_161"/>
      <sheetName val="ввод-вывод_ОС_авг2004-_20051"/>
      <sheetName val="Loans_out1"/>
      <sheetName val="1_(2)1"/>
      <sheetName val="Об-я_св-а1"/>
      <sheetName val="Штатное_2012-20151"/>
      <sheetName val="Cash_flow_20111"/>
      <sheetName val="5NK_1"/>
      <sheetName val="из_сем1"/>
      <sheetName val="__2_3_21"/>
      <sheetName val="Форма3_61"/>
      <sheetName val="апрель_09_"/>
      <sheetName val="PP&amp;E mvt for 2003"/>
      <sheetName val="Макро"/>
      <sheetName val="Capex"/>
      <sheetName val="глина"/>
      <sheetName val="Заполните"/>
      <sheetName val="План"/>
      <sheetName val="Факт"/>
      <sheetName val="Лист5"/>
      <sheetName val="Преискурант"/>
      <sheetName val="Табельные номера сотрудников"/>
      <sheetName val="Лист2"/>
      <sheetName val="Sep"/>
      <sheetName val="массив ДЗО"/>
      <sheetName val="форма 3 смета затрат"/>
      <sheetName val="Прайс 2005"/>
      <sheetName val="Лист3"/>
      <sheetName val="точн2"/>
      <sheetName val="БиВи (290)"/>
      <sheetName val="450 (2)"/>
      <sheetName val="Накл"/>
      <sheetName val="новая №5"/>
      <sheetName val="Movements"/>
      <sheetName val="Собственный капитал"/>
      <sheetName val="Пок"/>
      <sheetName val="черновик"/>
      <sheetName val="База"/>
      <sheetName val="Ведомость"/>
      <sheetName val="линии"/>
      <sheetName val="нагр.МВт"/>
      <sheetName val="Показатели январь"/>
      <sheetName val="сут.баланс по РДЦ"/>
      <sheetName val="Справочник"/>
      <sheetName val="Итоговая таблица"/>
      <sheetName val="I KEY INFORMATION"/>
      <sheetName val="Спецификация"/>
      <sheetName val="Лв 1715 (сб)"/>
      <sheetName val="ОП_свод"/>
      <sheetName val="Осн. пара"/>
      <sheetName val="шкала"/>
      <sheetName val="ДД"/>
      <sheetName val="Затраты"/>
      <sheetName val="Осн"/>
      <sheetName val="Тариф"/>
      <sheetName val="Доход"/>
      <sheetName val="БСП"/>
      <sheetName val="Ф3 2019"/>
      <sheetName val="Ф4 2019"/>
      <sheetName val="ДДС"/>
      <sheetName val="КПН"/>
      <sheetName val="БФП"/>
      <sheetName val="Loan"/>
      <sheetName val="07"/>
      <sheetName val="04.1.2"/>
      <sheetName val="04.1.4-05.1.4"/>
      <sheetName val="04.1.5"/>
      <sheetName val="04.1.8"/>
      <sheetName val="04.1.9"/>
      <sheetName val="04.1.99"/>
      <sheetName val="04.2"/>
      <sheetName val="04.2.5"/>
      <sheetName val="04.3.1"/>
      <sheetName val="04.3.2"/>
      <sheetName val="04.4"/>
      <sheetName val="04.5.2"/>
      <sheetName val="04.5.3"/>
      <sheetName val="04.6.1"/>
      <sheetName val="04.6.2"/>
      <sheetName val="04.6.3"/>
      <sheetName val="04.7.1"/>
      <sheetName val="04.7.3 "/>
      <sheetName val="04.7.7"/>
      <sheetName val="04.7.8"/>
      <sheetName val="04.7.9"/>
      <sheetName val="04.7.10"/>
      <sheetName val="04.7.11"/>
      <sheetName val="04.7.12"/>
      <sheetName val="04.7.15"/>
      <sheetName val="04.7.16"/>
      <sheetName val="04.7.99"/>
      <sheetName val="04.8.1"/>
      <sheetName val="04.8.2"/>
      <sheetName val="04.8.3"/>
      <sheetName val="04.8.4"/>
      <sheetName val="04.8.5"/>
      <sheetName val="04.8.6"/>
      <sheetName val="04.8.7"/>
      <sheetName val="04.8.8"/>
      <sheetName val="04.8.12"/>
      <sheetName val="04.8.13"/>
      <sheetName val="04.8.14"/>
      <sheetName val="04.8.99"/>
      <sheetName val="Сигма"/>
      <sheetName val="Расчет ФОТ"/>
      <sheetName val="график смен 2020"/>
      <sheetName val="05.1.3"/>
      <sheetName val="05.1.7"/>
      <sheetName val="05.2"/>
      <sheetName val="5.2.7"/>
      <sheetName val="05.3.1"/>
      <sheetName val="05.3.2"/>
      <sheetName val="05.4"/>
      <sheetName val="05.5.1"/>
      <sheetName val="05.5.2"/>
      <sheetName val="05.5.6"/>
      <sheetName val="05.5.8"/>
      <sheetName val="05.5.9"/>
      <sheetName val="05.5.10"/>
      <sheetName val="05.5.11"/>
      <sheetName val="05.5.13"/>
      <sheetName val="05.5.14"/>
      <sheetName val="05.5.15"/>
      <sheetName val="05.5.16"/>
      <sheetName val="05.5.18"/>
      <sheetName val="05.5.19"/>
      <sheetName val="05.5.20"/>
      <sheetName val="05.5.21"/>
      <sheetName val="04.8.10-05.5.22"/>
      <sheetName val="05.5.24"/>
      <sheetName val="05.6.1"/>
      <sheetName val="05.6.2"/>
      <sheetName val="05.6.3"/>
      <sheetName val="05.6.6"/>
      <sheetName val="05.6.8"/>
      <sheetName val="05.6.10"/>
      <sheetName val="05.6.13"/>
      <sheetName val="05.6.14"/>
      <sheetName val="05.6.99"/>
      <sheetName val="10.1"/>
      <sheetName val="10.2"/>
      <sheetName val="10.3"/>
      <sheetName val="11.2"/>
      <sheetName val="11.3"/>
      <sheetName val="11.4"/>
      <sheetName val="Depreciation"/>
      <sheetName val="налоговая амортиз ФА"/>
      <sheetName val="TB-300699-Final"/>
      <sheetName val="capex_kzt"/>
      <sheetName val="сброс"/>
      <sheetName val="LME_pric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>
        <row r="3">
          <cell r="A3">
            <v>1</v>
          </cell>
        </row>
      </sheetData>
      <sheetData sheetId="224">
        <row r="3">
          <cell r="A3">
            <v>1</v>
          </cell>
        </row>
      </sheetData>
      <sheetData sheetId="225">
        <row r="3">
          <cell r="A3">
            <v>1</v>
          </cell>
        </row>
      </sheetData>
      <sheetData sheetId="226">
        <row r="3">
          <cell r="A3">
            <v>1</v>
          </cell>
        </row>
      </sheetData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элементы"/>
      <sheetName val="флормиро"/>
      <sheetName val="Форма 7.1."/>
      <sheetName val="Форма 7 (2)"/>
      <sheetName val="Форма 7 балансировка (2)"/>
      <sheetName val="Форма 7 балансировка"/>
      <sheetName val="Лист1"/>
      <sheetName val="Форма 7 пр"/>
      <sheetName val="Лист2"/>
      <sheetName val="Форма 1"/>
      <sheetName val="Форма 2"/>
      <sheetName val="Форма 2.1."/>
      <sheetName val="Форма 3"/>
      <sheetName val="Форма 3.1"/>
      <sheetName val="Форма3.2"/>
      <sheetName val="Форма3.3"/>
      <sheetName val="Форма3.4"/>
      <sheetName val="Форма3.5"/>
      <sheetName val="Форма3.6"/>
      <sheetName val="Форма3.7"/>
      <sheetName val="Форма3.8"/>
      <sheetName val="Форма3.9"/>
      <sheetName val="Форма 3.10"/>
      <sheetName val="Форма4"/>
      <sheetName val="Форма5"/>
      <sheetName val="Форма5.1"/>
      <sheetName val="Форма5.2"/>
      <sheetName val="Форма6"/>
      <sheetName val="Форма6.1"/>
      <sheetName val="Форма 7."/>
      <sheetName val="Форма 7 фин"/>
      <sheetName val="Форма 7 кас (2)"/>
      <sheetName val="Форма 7 кас (3)"/>
      <sheetName val="Форма 7 кас"/>
      <sheetName val="Форма 7 .1"/>
      <sheetName val="Форма7."/>
      <sheetName val="Форма 6стара"/>
      <sheetName val="Форма 7"/>
      <sheetName val="Форма 8"/>
      <sheetName val="Форма 11"/>
      <sheetName val="#ССЫЛКА"/>
      <sheetName val="ТЭП"/>
      <sheetName val="СписокТЭП"/>
      <sheetName val="Добыча нефти4"/>
      <sheetName val="поставка сравн13"/>
      <sheetName val="Форма2"/>
      <sheetName val="L-1"/>
      <sheetName val="ввод-вывод ОС авг2004- 2005"/>
      <sheetName val="I KEY INFORMATION"/>
      <sheetName val="Счетчики"/>
      <sheetName val="ОТиТБ"/>
      <sheetName val="СПгнг"/>
      <sheetName val="группа"/>
      <sheetName val="ID-06"/>
      <sheetName val="сырье и материалы"/>
      <sheetName val="L-1 (БРК)"/>
      <sheetName val="g-1"/>
      <sheetName val="Resp _2_"/>
      <sheetName val="2@"/>
      <sheetName val="Список инв. недвижимости с норм"/>
      <sheetName val="1"/>
      <sheetName val="1 класс"/>
      <sheetName val="2 класс"/>
      <sheetName val="3 класс"/>
      <sheetName val="4 класс"/>
      <sheetName val="5 класс"/>
      <sheetName val="t0_name"/>
      <sheetName val="2_"/>
      <sheetName val="глина"/>
      <sheetName val="из сем"/>
      <sheetName val="13 NGDO"/>
      <sheetName val="жд тарифы"/>
      <sheetName val="2 БО (тенге)"/>
      <sheetName val="I. Прогноз доходов"/>
      <sheetName val="FES"/>
      <sheetName val="Счет-ф"/>
      <sheetName val="МО 0012"/>
      <sheetName val="Форма_7_1_"/>
      <sheetName val="Форма_7_(2)"/>
      <sheetName val="Форма_7_балансировка_(2)"/>
      <sheetName val="Форма_7_балансировка"/>
      <sheetName val="Форма_7_пр"/>
      <sheetName val="Форма_1"/>
      <sheetName val="Форма_2"/>
      <sheetName val="Форма_2_1_"/>
      <sheetName val="Форма_3"/>
      <sheetName val="Форма_3_1"/>
      <sheetName val="Форма3_2"/>
      <sheetName val="Форма3_3"/>
      <sheetName val="Форма3_4"/>
      <sheetName val="Форма3_5"/>
      <sheetName val="Форма3_6"/>
      <sheetName val="Форма3_7"/>
      <sheetName val="Форма3_8"/>
      <sheetName val="Форма3_9"/>
      <sheetName val="Форма_3_10"/>
      <sheetName val="Форма5_1"/>
      <sheetName val="Форма5_2"/>
      <sheetName val="Форма6_1"/>
      <sheetName val="Форма_7_"/>
      <sheetName val="Форма_7_фин"/>
      <sheetName val="Форма_7_кас_(2)"/>
      <sheetName val="Форма_7_кас_(3)"/>
      <sheetName val="Форма_7_кас"/>
      <sheetName val="Форма_7__1"/>
      <sheetName val="Форма7_"/>
      <sheetName val="Форма_6стара"/>
      <sheetName val="Форма_7"/>
      <sheetName val="Форма_8"/>
      <sheetName val="Форма_11"/>
      <sheetName val="Добыча_нефти4"/>
      <sheetName val="поставка_сравн13"/>
      <sheetName val="I_KEY_INFORMATION"/>
      <sheetName val="ввод-вывод_ОС_авг2004-_2005"/>
      <sheetName val="Форма_7_1_1"/>
      <sheetName val="Форма_7_(2)1"/>
      <sheetName val="Форма_7_балансировка_(2)1"/>
      <sheetName val="Форма_7_балансировка1"/>
      <sheetName val="Форма_7_пр1"/>
      <sheetName val="Форма_12"/>
      <sheetName val="Форма_21"/>
      <sheetName val="Форма_2_1_1"/>
      <sheetName val="Форма_31"/>
      <sheetName val="Форма_3_11"/>
      <sheetName val="Форма3_21"/>
      <sheetName val="Форма3_31"/>
      <sheetName val="Форма3_41"/>
      <sheetName val="Форма3_51"/>
      <sheetName val="Форма3_61"/>
      <sheetName val="Форма3_71"/>
      <sheetName val="Форма3_81"/>
      <sheetName val="Форма3_91"/>
      <sheetName val="Форма_3_101"/>
      <sheetName val="Форма5_11"/>
      <sheetName val="Форма5_21"/>
      <sheetName val="Форма6_11"/>
      <sheetName val="Форма_7_1"/>
      <sheetName val="Форма_7_фин1"/>
      <sheetName val="Форма_7_кас_(2)1"/>
      <sheetName val="Форма_7_кас_(3)1"/>
      <sheetName val="Форма_7_кас1"/>
      <sheetName val="Форма_7__11"/>
      <sheetName val="Форма7_1"/>
      <sheetName val="Форма_6стара1"/>
      <sheetName val="Форма_71"/>
      <sheetName val="Форма_81"/>
      <sheetName val="Форма_111"/>
      <sheetName val="Добыча_нефти41"/>
      <sheetName val="поставка_сравн131"/>
      <sheetName val="I_KEY_INFORMATION1"/>
      <sheetName val="ввод-вывод_ОС_авг2004-_20051"/>
      <sheetName val="Input TD"/>
      <sheetName val="класс"/>
      <sheetName val="Об-я св-а"/>
      <sheetName val="Отпуск продукции"/>
      <sheetName val="#REF"/>
      <sheetName val="1NK"/>
      <sheetName val="PV-date"/>
      <sheetName val="Форма_7_1_2"/>
      <sheetName val="Форма_7_(2)2"/>
      <sheetName val="Форма_7_балансировка_(2)2"/>
      <sheetName val="Форма_7_балансировка2"/>
      <sheetName val="Форма_7_пр2"/>
      <sheetName val="Форма_13"/>
      <sheetName val="Форма_22"/>
      <sheetName val="Форма_2_1_2"/>
      <sheetName val="Форма_32"/>
      <sheetName val="Форма_3_12"/>
      <sheetName val="Форма3_22"/>
      <sheetName val="Форма3_32"/>
      <sheetName val="Форма3_42"/>
      <sheetName val="Форма3_52"/>
      <sheetName val="Форма3_62"/>
      <sheetName val="Форма3_72"/>
      <sheetName val="Форма3_82"/>
      <sheetName val="Форма3_92"/>
      <sheetName val="Форма_3_102"/>
      <sheetName val="Форма5_12"/>
      <sheetName val="Форма5_22"/>
      <sheetName val="Форма6_12"/>
      <sheetName val="Форма_7_2"/>
      <sheetName val="Форма_7_фин2"/>
      <sheetName val="Форма_7_кас_(2)2"/>
      <sheetName val="Форма_7_кас_(3)2"/>
      <sheetName val="Форма_7_кас2"/>
      <sheetName val="Форма_7__12"/>
      <sheetName val="Форма7_2"/>
      <sheetName val="Форма_6стара2"/>
      <sheetName val="Форма_72"/>
      <sheetName val="Форма_82"/>
      <sheetName val="Форма_112"/>
      <sheetName val="Добыча_нефти42"/>
      <sheetName val="поставка_сравн132"/>
      <sheetName val="I_KEY_INFORMATION2"/>
      <sheetName val="ввод-вывод_ОС_авг2004-_20052"/>
      <sheetName val="сырье_и_материалы"/>
      <sheetName val="L-1_(БРК)"/>
      <sheetName val="Resp__2_"/>
      <sheetName val="Список_инв__недвижимости_с_норм"/>
      <sheetName val="1_класс"/>
      <sheetName val="2_класс"/>
      <sheetName val="3_класс"/>
      <sheetName val="4_класс"/>
      <sheetName val="5_класс"/>
      <sheetName val="из_сем"/>
      <sheetName val="13_NGDO"/>
      <sheetName val="жд_тарифы"/>
      <sheetName val="2_БО_(тенге)"/>
      <sheetName val="I__Прогноз_доходов"/>
      <sheetName val="Input_TD"/>
      <sheetName val="МО_0012"/>
      <sheetName val="Отпуск_продукции"/>
      <sheetName val="2БО"/>
      <sheetName val="Пром1"/>
      <sheetName val="ЦентрЗатр"/>
      <sheetName val="Лист3"/>
      <sheetName val="Бюджет"/>
      <sheetName val="табель"/>
      <sheetName val="ЕдИзм"/>
      <sheetName val="Предпр"/>
      <sheetName val="потр"/>
      <sheetName val="СН"/>
      <sheetName val="Потребители"/>
      <sheetName val="Блоки"/>
      <sheetName val="Пок"/>
      <sheetName val="Сдача "/>
      <sheetName val="ОборБалФормОтч"/>
      <sheetName val="NOV"/>
      <sheetName val="Пр2"/>
      <sheetName val="Assumptions"/>
      <sheetName val="ведомость"/>
      <sheetName val="Ввод"/>
      <sheetName val="N_SVOD"/>
      <sheetName val="1,3 новая"/>
      <sheetName val="12 из 57 АЗС"/>
      <sheetName val="  2.3.2"/>
      <sheetName val="NPV"/>
      <sheetName val="Инв.вл тыс.ед"/>
      <sheetName val="14.1.2.2.(Услуги связи)"/>
      <sheetName val="Содержание"/>
      <sheetName val="7.1"/>
      <sheetName val="IS"/>
      <sheetName val="2.2 ОтклОТМ"/>
      <sheetName val="1.3.2 ОТМ"/>
      <sheetName val="1кв. "/>
      <sheetName val="2кв."/>
      <sheetName val="Sheet1"/>
      <sheetName val="Дт-Кт"/>
      <sheetName val="Дт-Кт_АНАЛ"/>
      <sheetName val="Добычанефти4"/>
      <sheetName val="поставкасравн13"/>
      <sheetName val="Статьи затрат"/>
      <sheetName val="indices"/>
      <sheetName val="__2_3_21"/>
      <sheetName val="из_сем1"/>
      <sheetName val="__2_3_2"/>
      <sheetName val="__2_3_22"/>
      <sheetName val="из_сем2"/>
      <sheetName val="СВОД"/>
      <sheetName val="ФОТ"/>
      <sheetName val="Содерж сов.дир"/>
      <sheetName val="Консультац"/>
      <sheetName val="Соц"/>
      <sheetName val="Осн"/>
      <sheetName val="Изменяемые данные"/>
      <sheetName val="мат расходы"/>
      <sheetName val="факт 2005 г."/>
      <sheetName val="Info"/>
      <sheetName val="MS"/>
      <sheetName val="ИП_ДО_БЛ "/>
      <sheetName val="аренда цс"/>
      <sheetName val="всп"/>
      <sheetName val="2007 0,01"/>
      <sheetName val="Исх.данные"/>
      <sheetName val="Лист 1"/>
      <sheetName val="3НК"/>
      <sheetName val="ОКВЭД_свод"/>
      <sheetName val="нч"/>
      <sheetName val="Лист1 (3)"/>
      <sheetName val="на 31.12.07 (4)"/>
      <sheetName val="CIP Dec 2006"/>
      <sheetName val="2 БО"/>
      <sheetName val="Income $"/>
      <sheetName val="База"/>
      <sheetName val="10 БО (kzt)"/>
      <sheetName val="UNITPRICES"/>
      <sheetName val="Нефть"/>
      <sheetName val="Баланс"/>
      <sheetName val="SAD Schedule"/>
      <sheetName val="A4.100"/>
      <sheetName val="LME_prices"/>
      <sheetName val="подготовка кадр."/>
      <sheetName val="Форма1"/>
      <sheetName val="авансы выданные-1"/>
      <sheetName val="Деб-1"/>
      <sheetName val="Исходн"/>
      <sheetName val="5R"/>
      <sheetName val="предприятия"/>
      <sheetName val="Объемы газ"/>
      <sheetName val="Лист5"/>
      <sheetName val="Титульный лист"/>
      <sheetName val="Ф2"/>
      <sheetName val="Ф3"/>
      <sheetName val="Ф4"/>
      <sheetName val="Ф7"/>
      <sheetName val="Ф8"/>
      <sheetName val="Ф9"/>
      <sheetName val="баланс Ф10"/>
      <sheetName val="транспорт"/>
      <sheetName val="кадры"/>
      <sheetName val="команд"/>
      <sheetName val="охр"/>
      <sheetName val="адм"/>
      <sheetName val="канцеляр"/>
      <sheetName val="к адм и предст"/>
      <sheetName val="конс"/>
      <sheetName val="Предст.расходы"/>
      <sheetName val="инфор усл"/>
      <sheetName val="Связь"/>
      <sheetName val="Юр усл"/>
      <sheetName val="Аренда офиса"/>
      <sheetName val="Предст.Москва "/>
      <sheetName val="машины"/>
      <sheetName val="Аморт"/>
      <sheetName val="страх"/>
      <sheetName val="СтрахМаш"/>
      <sheetName val="Kozh Prod"/>
      <sheetName val="Alibek Prod"/>
      <sheetName val="Кож+loss"/>
      <sheetName val="Алиб+loss"/>
      <sheetName val="хим К"/>
      <sheetName val="хим А-ла"/>
      <sheetName val="Intr-n"/>
      <sheetName val="Variants"/>
      <sheetName val="Input(mark)"/>
      <sheetName val="Prod-n"/>
      <sheetName val="Sales"/>
      <sheetName val="Sales Exp-s"/>
      <sheetName val="Elements"/>
      <sheetName val="Cost center"/>
      <sheetName val="страхование"/>
      <sheetName val="Обучение"/>
      <sheetName val="Сот.связь"/>
      <sheetName val="Depr-n"/>
      <sheetName val="Well CAPEX"/>
      <sheetName val="CashFlowDir"/>
      <sheetName val="CAPEX"/>
      <sheetName val="24-2"/>
      <sheetName val="Debt"/>
      <sheetName val="Prod-n график"/>
      <sheetName val="P&amp;L"/>
      <sheetName val="CFS"/>
      <sheetName val="Себест А"/>
      <sheetName val="Себест (К)"/>
      <sheetName val="себест на ед"/>
      <sheetName val="ГСМ А"/>
      <sheetName val="Комрасходы"/>
      <sheetName val="ГСМ К"/>
      <sheetName val="BS"/>
      <sheetName val="февраль"/>
      <sheetName val="март"/>
      <sheetName val="Тит"/>
      <sheetName val="МАТРИЦА ЗАТРАТ"/>
      <sheetName val="Доходы"/>
      <sheetName val="Buy-Out"/>
      <sheetName val="Outline"/>
      <sheetName val="IS_BS_CF"/>
      <sheetName val="PL"/>
      <sheetName val="CASH прямой метод"/>
      <sheetName val="CF"/>
      <sheetName val="Кап.з-ты"/>
      <sheetName val="З.пл"/>
      <sheetName val="Налоги по зп"/>
      <sheetName val="Усл.стор"/>
      <sheetName val="Свод налогов"/>
      <sheetName val="Обслуживание ВС"/>
      <sheetName val="Эксплуатац"/>
      <sheetName val="ОС"/>
      <sheetName val="Стр.затрат"/>
      <sheetName val="График,диагр"/>
      <sheetName val="Доли Акционеров"/>
      <sheetName val="Apr"/>
      <sheetName val="Aug"/>
      <sheetName val="Dec"/>
      <sheetName val="Feb"/>
      <sheetName val="Jan"/>
      <sheetName val="Jul"/>
      <sheetName val="Jun"/>
      <sheetName val="Mar"/>
      <sheetName val="May"/>
      <sheetName val="Oct"/>
      <sheetName val="Sep"/>
      <sheetName val="_x0000_"/>
      <sheetName val="Profit &amp; Loss Total"/>
      <sheetName val="TB 2005"/>
      <sheetName val="B-4"/>
      <sheetName val="Links"/>
      <sheetName val="GAAP TB 31.12.01  detail p&amp;l"/>
      <sheetName val="?"/>
      <sheetName val="Settings"/>
      <sheetName val="1.1 Паспорт"/>
      <sheetName val="1.401.2"/>
      <sheetName val="баки _2_"/>
      <sheetName val="ИД"/>
      <sheetName val="Способ закупки"/>
      <sheetName val="Data"/>
      <sheetName val=""/>
      <sheetName val="Позиция"/>
      <sheetName val="пожар.охрана"/>
      <sheetName val="рев на 09.06."/>
      <sheetName val="Расчет2000Прямой"/>
      <sheetName val="_ 2_3_2"/>
      <sheetName val="сброс"/>
      <sheetName val="Бал. тов. пр.-1"/>
      <sheetName val="Транс12дек"/>
      <sheetName val="3.ФОТ"/>
      <sheetName val="Курсы"/>
      <sheetName val="ТЭП старая"/>
      <sheetName val="д.7.001"/>
      <sheetName val="постоянные затраты"/>
      <sheetName val="7НК"/>
      <sheetName val="данн"/>
      <sheetName val="indx"/>
      <sheetName val="Сеть"/>
      <sheetName val="Спецификация"/>
      <sheetName val="МодельППП (Свод)"/>
      <sheetName val="базовые допущения"/>
      <sheetName val="п11"/>
      <sheetName val="п25ЦТАИ"/>
      <sheetName val="п25"/>
      <sheetName val="п23"/>
      <sheetName val="п26"/>
      <sheetName val="п31"/>
      <sheetName val="п4"/>
      <sheetName val="п5"/>
      <sheetName val="п7"/>
      <sheetName val="п8"/>
      <sheetName val="list"/>
      <sheetName val="Loans out"/>
      <sheetName val="#"/>
      <sheetName val="Форма2.xls"/>
      <sheetName val="5NK "/>
      <sheetName val="по 2007 году план на 2008 год"/>
      <sheetName val="Труд."/>
      <sheetName val="PL12"/>
      <sheetName val="МАТЕР.433,452"/>
      <sheetName val="1. Доходы"/>
      <sheetName val="Prelim Cost"/>
      <sheetName val="цеховые"/>
      <sheetName val="#REF!"/>
      <sheetName val="Dictionaries"/>
      <sheetName val="Накл"/>
      <sheetName val="смета"/>
      <sheetName val="MATRIX_DA_10"/>
      <sheetName val="_"/>
      <sheetName val="2002(v2)"/>
      <sheetName val="BS new"/>
      <sheetName val="исходА"/>
      <sheetName val="форма 3 смета затрат"/>
      <sheetName val="Исход"/>
      <sheetName val="4.Налоги"/>
      <sheetName val="Справка ИЦА"/>
      <sheetName val="Sheet2"/>
      <sheetName val="РСза 6-м 2012"/>
      <sheetName val="июнь"/>
      <sheetName val="КОнфиг"/>
      <sheetName val="путевки"/>
      <sheetName val="Заявлени+сдач.обх.по 22.02.12"/>
      <sheetName val="K_100_LS (2)"/>
      <sheetName val="H3.300 (2)"/>
      <sheetName val="K_300_RFD (2)"/>
      <sheetName val="SMSTemp"/>
      <sheetName val="ТитулЛистОтч"/>
      <sheetName val="definitions"/>
      <sheetName val="ЭМГ"/>
      <sheetName val="14_1_2_2__Услуги связи_"/>
      <sheetName val="Common"/>
      <sheetName val="OPEX&amp;FIN"/>
      <sheetName val="Comp"/>
      <sheetName val="показатели"/>
      <sheetName val="черновик"/>
      <sheetName val="2в"/>
      <sheetName val="общ-нефт"/>
      <sheetName val="ОГВ"/>
      <sheetName val="общ.фонд  "/>
      <sheetName val="гор"/>
      <sheetName val="Месяц"/>
      <sheetName val="зоны"/>
      <sheetName val="Форма_7_1_3"/>
      <sheetName val="Форма_7_(2)3"/>
      <sheetName val="Форма_7_балансировка_(2)3"/>
      <sheetName val="Форма_7_балансировка3"/>
      <sheetName val="Форма_7_пр3"/>
      <sheetName val="Форма_14"/>
      <sheetName val="Форма_23"/>
      <sheetName val="Форма_2_1_3"/>
      <sheetName val="Форма_33"/>
      <sheetName val="Форма_3_13"/>
      <sheetName val="Форма3_23"/>
      <sheetName val="Форма3_33"/>
      <sheetName val="Форма3_43"/>
      <sheetName val="Форма3_53"/>
      <sheetName val="Форма3_63"/>
      <sheetName val="Форма3_73"/>
      <sheetName val="Форма3_83"/>
      <sheetName val="Форма3_93"/>
      <sheetName val="Форма_3_103"/>
      <sheetName val="Форма5_13"/>
      <sheetName val="Форма5_23"/>
      <sheetName val="Форма6_13"/>
      <sheetName val="Форма_7_3"/>
      <sheetName val="Форма_7_фин3"/>
      <sheetName val="Форма_7_кас_(2)3"/>
      <sheetName val="Форма_7_кас_(3)3"/>
      <sheetName val="Форма_7_кас3"/>
      <sheetName val="Форма_7__13"/>
      <sheetName val="Форма7_3"/>
      <sheetName val="Форма_6стара3"/>
      <sheetName val="Форма_73"/>
      <sheetName val="Форма_83"/>
      <sheetName val="Форма_113"/>
      <sheetName val="__2_3_23"/>
      <sheetName val="из_сем3"/>
      <sheetName val="поставка_сравн133"/>
      <sheetName val="Инв_вл_тыс_ед"/>
      <sheetName val="14_1_2_2_(Услуги_связи)"/>
      <sheetName val="7_1"/>
      <sheetName val="2_2_ОтклОТМ"/>
      <sheetName val="1_3_2_ОТМ"/>
      <sheetName val="1кв__"/>
      <sheetName val="2кв_"/>
      <sheetName val="Статьи_затрат"/>
      <sheetName val="__2_3_24"/>
      <sheetName val="3_ФОТ"/>
      <sheetName val="Сдача_"/>
      <sheetName val="1,3_новая"/>
      <sheetName val="12_из_57_АЗС"/>
      <sheetName val="Содерж_сов_дир"/>
      <sheetName val="Изменяемые_данные"/>
      <sheetName val="мат_расходы"/>
      <sheetName val="факт_2005_г_"/>
      <sheetName val="ИП_ДО_БЛ_"/>
      <sheetName val="аренда_цс"/>
      <sheetName val="2007_0,01"/>
      <sheetName val="Исх_данные"/>
      <sheetName val="Лист_1"/>
      <sheetName val="Лист1_(3)"/>
      <sheetName val="на_31_12_07_(4)"/>
      <sheetName val="CIP_Dec_2006"/>
      <sheetName val="2_БО"/>
      <sheetName val="Income_$"/>
      <sheetName val="10_БО_(kzt)"/>
      <sheetName val="SAD_Schedule"/>
      <sheetName val="A4_100"/>
      <sheetName val="подготовка_кадр_"/>
      <sheetName val="авансы_выданные-1"/>
      <sheetName val="Объемы_газ"/>
      <sheetName val="Титульный_лист"/>
      <sheetName val="баланс_Ф10"/>
      <sheetName val="к_адм_и_предст"/>
      <sheetName val="Предст_расходы"/>
      <sheetName val="инфор_усл"/>
      <sheetName val="Юр_усл"/>
      <sheetName val="Аренда_офиса"/>
      <sheetName val="Предст_Москва_"/>
      <sheetName val="Kozh_Prod"/>
      <sheetName val="Alibek_Prod"/>
      <sheetName val="хим_К"/>
      <sheetName val="хим_А-ла"/>
      <sheetName val="Sales_Exp-s"/>
      <sheetName val="Cost_center"/>
      <sheetName val="Сот_связь"/>
      <sheetName val="Well_CAPEX"/>
      <sheetName val="Prod-n_график"/>
      <sheetName val="Себест_А"/>
      <sheetName val="Себест_(К)"/>
      <sheetName val="себест_на_ед"/>
      <sheetName val="ГСМ_А"/>
      <sheetName val="ГСМ_К"/>
      <sheetName val="МАТРИЦА_ЗАТРАТ"/>
      <sheetName val="CASH_прямой_метод"/>
      <sheetName val="Кап_з-ты"/>
      <sheetName val="З_пл"/>
      <sheetName val="Налоги_по_зп"/>
      <sheetName val="Усл_стор"/>
      <sheetName val="Свод_налогов"/>
      <sheetName val="Обслуживание_ВС"/>
      <sheetName val="Стр_затрат"/>
      <sheetName val="Доли_Акционеров"/>
      <sheetName val="Profit_&amp;_Loss_Total"/>
      <sheetName val="TB_2005"/>
      <sheetName val="GAAP_TB_31_12_01__detail_p&amp;l"/>
      <sheetName val="1_1_Паспорт"/>
      <sheetName val="1_401_2"/>
      <sheetName val="ТЭП_старая"/>
      <sheetName val="д_7_001"/>
      <sheetName val="постоянные_затраты"/>
      <sheetName val="пожар_охрана"/>
      <sheetName val="Об-я_св-а"/>
      <sheetName val="рев_на_09_06_"/>
      <sheetName val="Бал__тов__пр_-1"/>
      <sheetName val="форма_3_смета_затрат"/>
      <sheetName val="4_Налоги"/>
      <sheetName val="базовые_допущения"/>
      <sheetName val="РСза_6-м_2012"/>
      <sheetName val="Справка_ИЦА"/>
      <sheetName val="Способ_закупки"/>
      <sheetName val="справка"/>
      <sheetName val="БиВи (290)"/>
      <sheetName val="450"/>
      <sheetName val="Форма 18"/>
      <sheetName val="спр. АРЕМ"/>
      <sheetName val="Hidden"/>
      <sheetName val="Титул1"/>
      <sheetName val="K6210"/>
      <sheetName val="Test of FA Installation"/>
      <sheetName val="Additions"/>
      <sheetName val="i-index"/>
      <sheetName val="8180 (8181,8182)"/>
      <sheetName val="8082"/>
      <sheetName val="8250"/>
      <sheetName val="8140"/>
      <sheetName val="8070"/>
      <sheetName val="8145"/>
      <sheetName val="8200"/>
      <sheetName val="8113"/>
      <sheetName val="XREF"/>
      <sheetName val="8210"/>
      <sheetName val="Ф"/>
      <sheetName val="Собственный капитал"/>
      <sheetName val="План произв-ва (мес.) (бюджет)"/>
      <sheetName val="исп.см."/>
      <sheetName val="KTG_m"/>
      <sheetName val="АУП командировочные"/>
      <sheetName val="Январь"/>
      <sheetName val="Sheet5"/>
      <sheetName val="2008"/>
      <sheetName val="2009"/>
      <sheetName val="Sheet3"/>
      <sheetName val="Продактс"/>
      <sheetName val="Р.11. пр 11.1"/>
      <sheetName val="НДПИ"/>
      <sheetName val="Распределение"/>
      <sheetName val="персонала"/>
      <sheetName val="ремонт 25"/>
      <sheetName val="пр 6 дох"/>
      <sheetName val="Касс книга"/>
      <sheetName val="_x0000__x0003__x0000__x0004__x0000_"/>
      <sheetName val="_x0000_ _x0000_"/>
      <sheetName val="_x0000__x0009__x0000_"/>
      <sheetName val="план07"/>
      <sheetName val="Налоги"/>
      <sheetName val="шкала"/>
      <sheetName val="Официальные курсы"/>
      <sheetName val="распределение модели"/>
      <sheetName val="I1"/>
      <sheetName val="I2"/>
      <sheetName val="цхл 2004"/>
      <sheetName val="список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/>
      <sheetData sheetId="396" refreshError="1"/>
      <sheetData sheetId="397" refreshError="1"/>
      <sheetData sheetId="398" refreshError="1"/>
      <sheetData sheetId="399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/>
      <sheetData sheetId="531" refreshError="1"/>
      <sheetData sheetId="532" refreshError="1"/>
      <sheetData sheetId="533" refreshError="1"/>
      <sheetData sheetId="534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BL_CRED_30-06-97"/>
      <sheetName val="справка"/>
      <sheetName val="Форма2"/>
      <sheetName val="СписокТЭП"/>
      <sheetName val="предприятия"/>
      <sheetName val="Лв 1715 (сб)"/>
      <sheetName val="ИзменяемыеДанные"/>
      <sheetName val="ДДСАБ"/>
      <sheetName val="ДДСККБ"/>
      <sheetName val="Cash CCI Detail"/>
      <sheetName val="P&amp;L"/>
      <sheetName val="Provisions"/>
      <sheetName val="ОборБалФормОтч"/>
      <sheetName val="SMSTemp"/>
      <sheetName val="МО 0012"/>
      <sheetName val="д.7.001"/>
      <sheetName val="СЦЕНАРН УСЛ"/>
      <sheetName val="Статьи"/>
      <sheetName val="1 класс"/>
      <sheetName val="2 класс"/>
      <sheetName val="3 класс"/>
      <sheetName val="4 класс"/>
      <sheetName val="5 класс"/>
      <sheetName val="СПгнг"/>
      <sheetName val="10Cash"/>
      <sheetName val="I KEY INFORMATION"/>
      <sheetName val="ниигкр"/>
      <sheetName val="тариф"/>
      <sheetName val="Rollforward"/>
      <sheetName val="класс"/>
      <sheetName val="#ССЫЛКА"/>
      <sheetName val="FES"/>
      <sheetName val="База"/>
      <sheetName val="из сем"/>
      <sheetName val="Пр3"/>
      <sheetName val="t0_name"/>
      <sheetName val="ОТиТБ"/>
      <sheetName val="факт 2005 г."/>
      <sheetName val="Лист2"/>
      <sheetName val="OBL_CRED_30-06-97.XLS"/>
      <sheetName val="Water trucking 2005"/>
      <sheetName val="Ввод"/>
      <sheetName val="2в"/>
      <sheetName val="поставка сравн13"/>
      <sheetName val="ТитулЛистОтч"/>
      <sheetName val="#REF!"/>
      <sheetName val="\USER\MANAT\CREDITY\REGION\ARHI"/>
      <sheetName val="60701"/>
      <sheetName val="Движение ОС"/>
      <sheetName val="N-200.1"/>
      <sheetName val="N-500.1"/>
      <sheetName val="depreciation testing"/>
      <sheetName val="8210.09"/>
      <sheetName val="ОС и ИН (120)"/>
      <sheetName val="технический-НЕ УДАЛЯТЬ"/>
      <sheetName val="PV-date"/>
      <sheetName val="_USER_MANAT_CREDITY_REGION_ARHI"/>
      <sheetName val="s"/>
      <sheetName val="ЯНВАРЬ"/>
      <sheetName val="Справочник"/>
      <sheetName val="TB Atai excel"/>
      <sheetName val="Sum Statement"/>
      <sheetName val="KAR10"/>
      <sheetName val="Контакты"/>
      <sheetName val="скала"/>
      <sheetName val="март детально"/>
      <sheetName val="T6.200"/>
      <sheetName val="\\KZWKHASENOVGA\aws\Documents a"/>
      <sheetName val="РБУ"/>
      <sheetName val="ввод-вывод ОС авг2004- 2005"/>
      <sheetName val="XLR_NoRangeSheet"/>
      <sheetName val="Добыча нефти4"/>
      <sheetName val="TB"/>
      <sheetName val="PR CN"/>
      <sheetName val="Profit &amp; Loss Total"/>
      <sheetName val="Цеховые"/>
      <sheetName val="3.3.31."/>
      <sheetName val="TMP"/>
    </sheetNames>
    <definedNames>
      <definedName name="Упорядочить_по_областям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 1"/>
      <sheetName val="Форма 1 с внутригр_"/>
      <sheetName val="Форма 1а"/>
      <sheetName val="Форма 2"/>
      <sheetName val="Форма 2 с внутригр_"/>
      <sheetName val="Форма 2а"/>
      <sheetName val="Ф-3"/>
      <sheetName val="Ф3-1"/>
      <sheetName val="Прилож. 1 к Ф-3"/>
      <sheetName val="Приложение 2 к Ф-3"/>
      <sheetName val="Прилож-3 к Ф 3"/>
      <sheetName val="Ф 3-2"/>
      <sheetName val="Форма 4"/>
      <sheetName val="Форма 4а"/>
      <sheetName val="5"/>
      <sheetName val="5а"/>
      <sheetName val="5б"/>
      <sheetName val="6"/>
      <sheetName val="7"/>
      <sheetName val="7а"/>
      <sheetName val="7б"/>
      <sheetName val="8"/>
      <sheetName val="8а"/>
      <sheetName val="8б"/>
      <sheetName val="8в"/>
      <sheetName val="8г"/>
      <sheetName val="9"/>
      <sheetName val="10"/>
      <sheetName val="10а"/>
      <sheetName val="10 б"/>
      <sheetName val="11а"/>
      <sheetName val="11б"/>
      <sheetName val="11в"/>
      <sheetName val="12"/>
      <sheetName val="12а"/>
      <sheetName val="12б"/>
      <sheetName val="13"/>
      <sheetName val="13а "/>
      <sheetName val="14"/>
      <sheetName val="14 а"/>
      <sheetName val="15"/>
      <sheetName val="15 а"/>
      <sheetName val="15 б"/>
      <sheetName val="16"/>
      <sheetName val="17-1"/>
      <sheetName val="17-2"/>
      <sheetName val="17-3"/>
      <sheetName val="17-4"/>
      <sheetName val="поставка сравн13"/>
      <sheetName val="СписокТЭП"/>
      <sheetName val="Приложение 1 - Формы фин. отч"/>
      <sheetName val="#ССЫЛК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-1,2"/>
      <sheetName val="F-3"/>
      <sheetName val="A"/>
      <sheetName val="B-1"/>
      <sheetName val="B-2"/>
      <sheetName val="B-3"/>
      <sheetName val="B-4"/>
      <sheetName val="B-5"/>
      <sheetName val="B-6"/>
      <sheetName val="B-7"/>
      <sheetName val="C"/>
      <sheetName val="C-1"/>
      <sheetName val="C-2"/>
      <sheetName val="D-1"/>
      <sheetName val="D-2"/>
      <sheetName val="UV"/>
      <sheetName val="U-1"/>
      <sheetName val="U-2"/>
      <sheetName val="U-293"/>
      <sheetName val="BB"/>
      <sheetName val="CC"/>
      <sheetName val="DD-1"/>
      <sheetName val="FF"/>
      <sheetName val="FF-1"/>
      <sheetName val="EE"/>
      <sheetName val="SS"/>
      <sheetName val="20"/>
      <sheetName val="30"/>
      <sheetName val="40"/>
      <sheetName val="40-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рплата_Kаз"/>
      <sheetName val="Расчет_Каз"/>
      <sheetName val="Всего"/>
      <sheetName val="Накопител. пенс. "/>
      <sheetName val="Перерасчет"/>
      <sheetName val="Зарплата_Ин"/>
      <sheetName val="Расчет_Ин"/>
      <sheetName val="PIT&amp;PP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8">
          <cell r="H8">
            <v>10464</v>
          </cell>
        </row>
      </sheetData>
      <sheetData sheetId="7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-Index"/>
      <sheetName val="I-sum"/>
      <sheetName val="I-1"/>
      <sheetName val="I-29"/>
      <sheetName val="I-30"/>
      <sheetName val="I-40"/>
      <sheetName val="I-2"/>
      <sheetName val="I-55"/>
      <sheetName val="I-60"/>
      <sheetName val="I-3"/>
      <sheetName val="I-70"/>
      <sheetName val="I-80"/>
      <sheetName val="I-4"/>
      <sheetName val="I-90"/>
      <sheetName val="I-100"/>
      <sheetName val="Статьи"/>
      <sheetName val="ФОТ"/>
      <sheetName val="Securities"/>
      <sheetName val="A"/>
      <sheetName val="PIT&amp;PP(2)"/>
      <sheetName val="Transfromation"/>
      <sheetName val="Расчет_Ин"/>
      <sheetName val="A-20"/>
      <sheetName val="Выбор"/>
      <sheetName val="ЗАО_н.ит"/>
      <sheetName val="ЗАО_мес"/>
      <sheetName val="2g FX sensitivities"/>
      <sheetName val="GUVVGLFX"/>
      <sheetName val="ALTMENP"/>
      <sheetName val="ooo02"/>
      <sheetName val="Данные для расчетов"/>
      <sheetName val="С. на объем руб."/>
      <sheetName val="Profit &amp; Loss Total"/>
      <sheetName val="Sprachmakro"/>
      <sheetName val="GAAP TB 30.09.01  detail p&amp;l"/>
      <sheetName val="ARY tolf"/>
      <sheetName val="UNITPRICES"/>
      <sheetName val="Свод"/>
      <sheetName val="Prelim Co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Input"/>
      <sheetName val="Stkpl"/>
      <sheetName val="Prelim Cost"/>
      <sheetName val="Gold Institute"/>
      <sheetName val="Ounces"/>
      <sheetName val="CostCentres"/>
      <sheetName val="presentation1"/>
      <sheetName val="presentation2"/>
      <sheetName val="CamKum Prod"/>
      <sheetName val="CapSumm"/>
      <sheetName val="Cost Summary"/>
      <sheetName val="CamCostSum"/>
      <sheetName val="CamExecSum"/>
      <sheetName val="Unit CostPoured"/>
      <sheetName val="Efficiency Avg."/>
      <sheetName val="Effeciency Mos"/>
      <sheetName val="Total Costs Mos"/>
      <sheetName val="Avg Costs Yr"/>
      <sheetName val="presentation (2)"/>
      <sheetName val="Nature"/>
      <sheetName val="MineGrph"/>
      <sheetName val="MillGrph"/>
      <sheetName val="Lender"/>
      <sheetName val="Ф2"/>
      <sheetName val="Ф1"/>
      <sheetName val="12"/>
      <sheetName val="10"/>
      <sheetName val="Форма 1"/>
      <sheetName val="Bal Sheet"/>
      <sheetName val="Income Statement"/>
      <sheetName val="Реализ"/>
      <sheetName val="V и стоим. бур"/>
      <sheetName val="Sгис (ГРР)"/>
      <sheetName val="Пр мат"/>
      <sheetName val="ТБ"/>
      <sheetName val="Пит"/>
      <sheetName val="усл.стор.орг."/>
      <sheetName val="Зап.част и Тек.рем"/>
      <sheetName val="ФОТ"/>
      <sheetName val="5"/>
      <sheetName val="31.12.03"/>
      <sheetName val="PBC-Final Kmod8-December-2001"/>
      <sheetName val="48 "/>
      <sheetName val="inv"/>
      <sheetName val="std tabel"/>
      <sheetName val="I-Index"/>
      <sheetName val="DATA"/>
      <sheetName val="G-183"/>
      <sheetName val="2008"/>
      <sheetName val="Production_Ref Q-1-3"/>
      <sheetName val="F-2.1"/>
      <sheetName val="R-40"/>
      <sheetName val="R-50"/>
      <sheetName val="LME_prices"/>
      <sheetName val="группа"/>
      <sheetName val="Статьи"/>
      <sheetName val="тип шпал"/>
      <sheetName val="Г анализ"/>
      <sheetName val="Info"/>
      <sheetName val="D2 DCF"/>
      <sheetName val="Pilot"/>
      <sheetName val="Data_Input"/>
      <sheetName val="Prelim_Cost"/>
      <sheetName val="Gold_Institute"/>
      <sheetName val="CamKum_Prod"/>
      <sheetName val="Cost_Summary"/>
      <sheetName val="Unit_CostPoured"/>
      <sheetName val="Efficiency_Avg_"/>
      <sheetName val="Effeciency_Mos"/>
      <sheetName val="Total_Costs_Mos"/>
      <sheetName val="Avg_Costs_Yr"/>
      <sheetName val="presentation_(2)"/>
      <sheetName val="п 15"/>
      <sheetName val="8"/>
      <sheetName val="IS"/>
      <sheetName val="BS"/>
      <sheetName val="lib"/>
      <sheetName val="OpexDetails"/>
      <sheetName val="Opex_sum_by_SC"/>
      <sheetName val="SC"/>
      <sheetName val="Price_by_SC_KZT"/>
      <sheetName val="Opex_serv&amp;other"/>
      <sheetName val="Opex_536"/>
      <sheetName val="Opex_by_quantity"/>
      <sheetName val="SC search"/>
      <sheetName val="lib1"/>
      <sheetName val="Codes"/>
      <sheetName val="modaj"/>
    </sheetNames>
    <sheetDataSet>
      <sheetData sheetId="0"/>
      <sheetData sheetId="1"/>
      <sheetData sheetId="2" refreshError="1">
        <row r="31">
          <cell r="B31">
            <v>64821.38241765873</v>
          </cell>
          <cell r="C31">
            <v>56130.027404007516</v>
          </cell>
          <cell r="D31">
            <v>67761.439360483142</v>
          </cell>
          <cell r="E31">
            <v>61699.390249579788</v>
          </cell>
          <cell r="F31">
            <v>65106.293344667545</v>
          </cell>
          <cell r="G31">
            <v>66319</v>
          </cell>
          <cell r="H31">
            <v>65123</v>
          </cell>
          <cell r="I31">
            <v>64123</v>
          </cell>
          <cell r="J31">
            <v>64039</v>
          </cell>
          <cell r="K31">
            <v>63339</v>
          </cell>
          <cell r="L31">
            <v>64518</v>
          </cell>
        </row>
        <row r="33">
          <cell r="B33">
            <v>130.7859333418117</v>
          </cell>
          <cell r="C33">
            <v>118.57446553686898</v>
          </cell>
          <cell r="D33">
            <v>109.85196108955451</v>
          </cell>
          <cell r="E33">
            <v>132.82171779737828</v>
          </cell>
          <cell r="F33">
            <v>122.48100130328069</v>
          </cell>
          <cell r="G33">
            <v>132.37930306548648</v>
          </cell>
          <cell r="H33">
            <v>129.18554120663973</v>
          </cell>
          <cell r="I33">
            <v>140.35269968653995</v>
          </cell>
          <cell r="J33">
            <v>137.0200565280532</v>
          </cell>
          <cell r="K33">
            <v>121.12667266612985</v>
          </cell>
          <cell r="L33">
            <v>132.12931321491675</v>
          </cell>
        </row>
        <row r="36">
          <cell r="B36">
            <v>139.60534742786311</v>
          </cell>
          <cell r="C36">
            <v>154.4186989409985</v>
          </cell>
          <cell r="D36">
            <v>140.55630624054126</v>
          </cell>
          <cell r="E36">
            <v>136.80304836953704</v>
          </cell>
          <cell r="F36">
            <v>142.98874494202454</v>
          </cell>
          <cell r="G36">
            <v>141.50283718900045</v>
          </cell>
          <cell r="H36">
            <v>136.24597120571764</v>
          </cell>
          <cell r="I36">
            <v>144.33902395423669</v>
          </cell>
          <cell r="J36">
            <v>139.88591970592475</v>
          </cell>
          <cell r="K36">
            <v>128.16474380726163</v>
          </cell>
          <cell r="L36">
            <v>129.51703832387605</v>
          </cell>
        </row>
      </sheetData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51"/>
  <sheetViews>
    <sheetView tabSelected="1" zoomScale="90" zoomScaleNormal="90" workbookViewId="0">
      <selection activeCell="A24" sqref="A24:A25"/>
    </sheetView>
  </sheetViews>
  <sheetFormatPr defaultColWidth="9.42578125" defaultRowHeight="12.75" outlineLevelRow="2" x14ac:dyDescent="0.2"/>
  <cols>
    <col min="1" max="1" width="76.42578125" style="31" customWidth="1"/>
    <col min="2" max="2" width="7.5703125" style="6" customWidth="1"/>
    <col min="3" max="3" width="23.5703125" style="30" customWidth="1"/>
    <col min="4" max="4" width="22.28515625" style="27" customWidth="1"/>
    <col min="5" max="5" width="9.42578125" style="6" customWidth="1"/>
    <col min="6" max="6" width="9.42578125" style="6"/>
    <col min="7" max="7" width="24.28515625" style="6" bestFit="1" customWidth="1"/>
    <col min="8" max="8" width="25" style="6" bestFit="1" customWidth="1"/>
    <col min="9" max="16384" width="9.42578125" style="6"/>
  </cols>
  <sheetData>
    <row r="1" spans="1:4" x14ac:dyDescent="0.2">
      <c r="D1" s="1" t="s">
        <v>85</v>
      </c>
    </row>
    <row r="2" spans="1:4" x14ac:dyDescent="0.2">
      <c r="D2" s="1" t="s">
        <v>404</v>
      </c>
    </row>
    <row r="3" spans="1:4" x14ac:dyDescent="0.2">
      <c r="D3" s="1" t="s">
        <v>97</v>
      </c>
    </row>
    <row r="4" spans="1:4" x14ac:dyDescent="0.2">
      <c r="D4" s="1" t="s">
        <v>98</v>
      </c>
    </row>
    <row r="5" spans="1:4" x14ac:dyDescent="0.2">
      <c r="C5" s="178"/>
      <c r="D5" s="112" t="s">
        <v>99</v>
      </c>
    </row>
    <row r="6" spans="1:4" ht="15.75" x14ac:dyDescent="0.25">
      <c r="A6" s="31" t="s">
        <v>89</v>
      </c>
      <c r="C6" s="179" t="s">
        <v>100</v>
      </c>
      <c r="D6" s="2"/>
    </row>
    <row r="7" spans="1:4" ht="15.75" x14ac:dyDescent="0.25">
      <c r="A7" s="31" t="s">
        <v>90</v>
      </c>
      <c r="C7" s="215" t="s">
        <v>101</v>
      </c>
      <c r="D7" s="215"/>
    </row>
    <row r="8" spans="1:4" ht="15.75" x14ac:dyDescent="0.25">
      <c r="A8" s="31" t="s">
        <v>91</v>
      </c>
      <c r="C8" s="179" t="s">
        <v>102</v>
      </c>
      <c r="D8" s="2"/>
    </row>
    <row r="9" spans="1:4" ht="15.75" x14ac:dyDescent="0.25">
      <c r="A9" s="31" t="s">
        <v>92</v>
      </c>
      <c r="C9" s="179" t="s">
        <v>103</v>
      </c>
      <c r="D9" s="2"/>
    </row>
    <row r="10" spans="1:4" ht="15.75" x14ac:dyDescent="0.25">
      <c r="A10" s="31" t="s">
        <v>93</v>
      </c>
      <c r="C10" s="179" t="s">
        <v>104</v>
      </c>
      <c r="D10" s="2"/>
    </row>
    <row r="11" spans="1:4" ht="15.75" x14ac:dyDescent="0.25">
      <c r="A11" s="31" t="s">
        <v>94</v>
      </c>
      <c r="C11" s="115">
        <v>3845</v>
      </c>
      <c r="D11" s="2"/>
    </row>
    <row r="12" spans="1:4" ht="15.75" x14ac:dyDescent="0.25">
      <c r="A12" s="31" t="s">
        <v>95</v>
      </c>
      <c r="C12" s="179" t="s">
        <v>105</v>
      </c>
      <c r="D12" s="2"/>
    </row>
    <row r="13" spans="1:4" ht="15.75" x14ac:dyDescent="0.2">
      <c r="A13" s="31" t="s">
        <v>96</v>
      </c>
      <c r="C13" s="216" t="s">
        <v>107</v>
      </c>
      <c r="D13" s="216"/>
    </row>
    <row r="14" spans="1:4" x14ac:dyDescent="0.2">
      <c r="C14" s="22"/>
    </row>
    <row r="15" spans="1:4" x14ac:dyDescent="0.2">
      <c r="A15" s="3" t="s">
        <v>108</v>
      </c>
      <c r="B15" s="4"/>
      <c r="C15" s="4"/>
      <c r="D15" s="4"/>
    </row>
    <row r="16" spans="1:4" x14ac:dyDescent="0.2">
      <c r="A16" s="3" t="s">
        <v>109</v>
      </c>
      <c r="B16" s="180"/>
      <c r="C16" s="34">
        <v>44377</v>
      </c>
      <c r="D16" s="180"/>
    </row>
    <row r="17" spans="1:4" x14ac:dyDescent="0.2">
      <c r="A17" s="5"/>
      <c r="B17" s="181"/>
      <c r="C17" s="181"/>
      <c r="D17" s="182" t="s">
        <v>106</v>
      </c>
    </row>
    <row r="18" spans="1:4" s="7" customFormat="1" ht="25.5" customHeight="1" x14ac:dyDescent="0.2">
      <c r="A18" s="217" t="s">
        <v>110</v>
      </c>
      <c r="B18" s="218" t="s">
        <v>111</v>
      </c>
      <c r="C18" s="219" t="s">
        <v>112</v>
      </c>
      <c r="D18" s="219" t="s">
        <v>113</v>
      </c>
    </row>
    <row r="19" spans="1:4" s="7" customFormat="1" x14ac:dyDescent="0.2">
      <c r="A19" s="217"/>
      <c r="B19" s="218"/>
      <c r="C19" s="220"/>
      <c r="D19" s="219"/>
    </row>
    <row r="20" spans="1:4" s="8" customFormat="1" x14ac:dyDescent="0.2">
      <c r="A20" s="63" t="s">
        <v>118</v>
      </c>
      <c r="B20" s="100"/>
      <c r="C20" s="183"/>
      <c r="D20" s="183"/>
    </row>
    <row r="21" spans="1:4" x14ac:dyDescent="0.2">
      <c r="A21" s="184" t="s">
        <v>119</v>
      </c>
      <c r="B21" s="14" t="s">
        <v>0</v>
      </c>
      <c r="C21" s="200">
        <v>9420721</v>
      </c>
      <c r="D21" s="200">
        <v>11793503</v>
      </c>
    </row>
    <row r="22" spans="1:4" outlineLevel="1" x14ac:dyDescent="0.2">
      <c r="A22" s="13" t="s">
        <v>120</v>
      </c>
      <c r="B22" s="14" t="s">
        <v>1</v>
      </c>
      <c r="C22" s="185">
        <f>SUM(C23:C27)</f>
        <v>543230</v>
      </c>
      <c r="D22" s="185">
        <f>SUM(D23:D27)</f>
        <v>413578</v>
      </c>
    </row>
    <row r="23" spans="1:4" outlineLevel="1" x14ac:dyDescent="0.2">
      <c r="A23" s="13" t="s">
        <v>136</v>
      </c>
      <c r="B23" s="14"/>
      <c r="C23" s="201"/>
      <c r="D23" s="201"/>
    </row>
    <row r="24" spans="1:4" outlineLevel="1" x14ac:dyDescent="0.2">
      <c r="A24" s="13" t="s">
        <v>144</v>
      </c>
      <c r="B24" s="14"/>
      <c r="C24" s="201">
        <v>456410</v>
      </c>
      <c r="D24" s="201">
        <v>333898</v>
      </c>
    </row>
    <row r="25" spans="1:4" outlineLevel="1" x14ac:dyDescent="0.2">
      <c r="A25" s="13" t="s">
        <v>135</v>
      </c>
      <c r="B25" s="14"/>
      <c r="C25" s="201"/>
      <c r="D25" s="201"/>
    </row>
    <row r="26" spans="1:4" outlineLevel="1" x14ac:dyDescent="0.2">
      <c r="A26" s="13" t="s">
        <v>138</v>
      </c>
      <c r="B26" s="14"/>
      <c r="C26" s="201">
        <v>84383</v>
      </c>
      <c r="D26" s="201">
        <v>78957</v>
      </c>
    </row>
    <row r="27" spans="1:4" outlineLevel="1" x14ac:dyDescent="0.2">
      <c r="A27" s="13" t="s">
        <v>137</v>
      </c>
      <c r="B27" s="14"/>
      <c r="C27" s="201">
        <v>2437</v>
      </c>
      <c r="D27" s="201">
        <v>723</v>
      </c>
    </row>
    <row r="28" spans="1:4" x14ac:dyDescent="0.2">
      <c r="A28" s="13" t="s">
        <v>134</v>
      </c>
      <c r="B28" s="14" t="s">
        <v>2</v>
      </c>
      <c r="C28" s="185"/>
      <c r="D28" s="185"/>
    </row>
    <row r="29" spans="1:4" x14ac:dyDescent="0.2">
      <c r="A29" s="13" t="s">
        <v>133</v>
      </c>
      <c r="B29" s="14" t="s">
        <v>3</v>
      </c>
      <c r="C29" s="185"/>
      <c r="D29" s="185"/>
    </row>
    <row r="30" spans="1:4" x14ac:dyDescent="0.2">
      <c r="A30" s="13" t="s">
        <v>132</v>
      </c>
      <c r="B30" s="14" t="s">
        <v>4</v>
      </c>
      <c r="C30" s="185"/>
      <c r="D30" s="185"/>
    </row>
    <row r="31" spans="1:4" x14ac:dyDescent="0.2">
      <c r="A31" s="13" t="s">
        <v>131</v>
      </c>
      <c r="B31" s="14" t="s">
        <v>5</v>
      </c>
      <c r="C31" s="18"/>
      <c r="D31" s="18"/>
    </row>
    <row r="32" spans="1:4" x14ac:dyDescent="0.2">
      <c r="A32" s="13" t="s">
        <v>130</v>
      </c>
      <c r="B32" s="14" t="s">
        <v>6</v>
      </c>
      <c r="C32" s="15">
        <f>SUM(C33:C34)</f>
        <v>6575298</v>
      </c>
      <c r="D32" s="15">
        <f>SUM(D33:D34)</f>
        <v>5775925</v>
      </c>
    </row>
    <row r="33" spans="1:6" s="10" customFormat="1" outlineLevel="1" x14ac:dyDescent="0.2">
      <c r="A33" s="12" t="s">
        <v>129</v>
      </c>
      <c r="B33" s="9"/>
      <c r="C33" s="202">
        <v>6551540</v>
      </c>
      <c r="D33" s="202">
        <v>5753177</v>
      </c>
      <c r="E33" s="6"/>
      <c r="F33" s="6"/>
    </row>
    <row r="34" spans="1:6" s="10" customFormat="1" outlineLevel="1" x14ac:dyDescent="0.2">
      <c r="A34" s="12" t="s">
        <v>128</v>
      </c>
      <c r="B34" s="9"/>
      <c r="C34" s="202">
        <v>23758</v>
      </c>
      <c r="D34" s="202">
        <v>22748</v>
      </c>
      <c r="E34" s="6"/>
      <c r="F34" s="6"/>
    </row>
    <row r="35" spans="1:6" x14ac:dyDescent="0.2">
      <c r="A35" s="13" t="s">
        <v>126</v>
      </c>
      <c r="B35" s="14" t="s">
        <v>7</v>
      </c>
      <c r="C35" s="201">
        <v>9103</v>
      </c>
      <c r="D35" s="201">
        <v>9488</v>
      </c>
    </row>
    <row r="36" spans="1:6" x14ac:dyDescent="0.2">
      <c r="A36" s="13" t="s">
        <v>125</v>
      </c>
      <c r="B36" s="14" t="s">
        <v>8</v>
      </c>
      <c r="C36" s="185"/>
      <c r="D36" s="185"/>
    </row>
    <row r="37" spans="1:6" x14ac:dyDescent="0.2">
      <c r="A37" s="13" t="s">
        <v>124</v>
      </c>
      <c r="B37" s="14" t="s">
        <v>9</v>
      </c>
      <c r="C37" s="201">
        <v>889765</v>
      </c>
      <c r="D37" s="201">
        <v>747751</v>
      </c>
    </row>
    <row r="38" spans="1:6" x14ac:dyDescent="0.2">
      <c r="A38" s="13" t="s">
        <v>123</v>
      </c>
      <c r="B38" s="165" t="s">
        <v>10</v>
      </c>
      <c r="C38" s="201">
        <v>27547919</v>
      </c>
      <c r="D38" s="201">
        <v>24226219</v>
      </c>
    </row>
    <row r="39" spans="1:6" x14ac:dyDescent="0.2">
      <c r="A39" s="13" t="s">
        <v>122</v>
      </c>
      <c r="B39" s="165" t="s">
        <v>11</v>
      </c>
      <c r="C39" s="185"/>
      <c r="D39" s="185"/>
    </row>
    <row r="40" spans="1:6" x14ac:dyDescent="0.2">
      <c r="A40" s="13" t="s">
        <v>121</v>
      </c>
      <c r="B40" s="165" t="s">
        <v>12</v>
      </c>
      <c r="C40" s="185">
        <f>C41+C42</f>
        <v>3947936</v>
      </c>
      <c r="D40" s="185">
        <f>D41+D42</f>
        <v>3085427</v>
      </c>
    </row>
    <row r="41" spans="1:6" x14ac:dyDescent="0.2">
      <c r="A41" s="17" t="s">
        <v>121</v>
      </c>
      <c r="B41" s="165"/>
      <c r="C41" s="201">
        <v>1451573</v>
      </c>
      <c r="D41" s="201">
        <v>1129529</v>
      </c>
    </row>
    <row r="42" spans="1:6" x14ac:dyDescent="0.2">
      <c r="A42" s="17" t="s">
        <v>127</v>
      </c>
      <c r="B42" s="165"/>
      <c r="C42" s="201">
        <v>2496363</v>
      </c>
      <c r="D42" s="201">
        <v>1955898</v>
      </c>
    </row>
    <row r="43" spans="1:6" s="8" customFormat="1" x14ac:dyDescent="0.2">
      <c r="A43" s="186" t="s">
        <v>139</v>
      </c>
      <c r="B43" s="187">
        <v>100</v>
      </c>
      <c r="C43" s="188">
        <f>C21+C22+SUM(C28:C31,C32,C35:C40)</f>
        <v>48933972</v>
      </c>
      <c r="D43" s="188">
        <f>D21+D22+SUM(D28:D31,D32,D35:D40)</f>
        <v>46051891</v>
      </c>
      <c r="E43" s="6"/>
      <c r="F43" s="6"/>
    </row>
    <row r="44" spans="1:6" s="8" customFormat="1" x14ac:dyDescent="0.2">
      <c r="A44" s="189" t="s">
        <v>140</v>
      </c>
      <c r="B44" s="187">
        <v>101</v>
      </c>
      <c r="C44" s="183"/>
      <c r="D44" s="183"/>
      <c r="E44" s="6"/>
      <c r="F44" s="6"/>
    </row>
    <row r="45" spans="1:6" s="8" customFormat="1" x14ac:dyDescent="0.2">
      <c r="A45" s="186" t="s">
        <v>141</v>
      </c>
      <c r="B45" s="187"/>
      <c r="C45" s="183"/>
      <c r="D45" s="183"/>
      <c r="E45" s="6"/>
      <c r="F45" s="6"/>
    </row>
    <row r="46" spans="1:6" x14ac:dyDescent="0.2">
      <c r="A46" s="13" t="s">
        <v>120</v>
      </c>
      <c r="B46" s="14">
        <v>110</v>
      </c>
      <c r="C46" s="185">
        <f>SUM(C47:C52)</f>
        <v>193423</v>
      </c>
      <c r="D46" s="185">
        <f>SUM(D47:D52)</f>
        <v>318249</v>
      </c>
    </row>
    <row r="47" spans="1:6" outlineLevel="1" x14ac:dyDescent="0.2">
      <c r="A47" s="13" t="s">
        <v>211</v>
      </c>
      <c r="B47" s="14"/>
      <c r="C47" s="185"/>
      <c r="D47" s="185"/>
    </row>
    <row r="48" spans="1:6" outlineLevel="1" x14ac:dyDescent="0.2">
      <c r="A48" s="13" t="s">
        <v>212</v>
      </c>
      <c r="B48" s="14"/>
      <c r="C48" s="201">
        <v>62124</v>
      </c>
      <c r="D48" s="201">
        <v>58748</v>
      </c>
    </row>
    <row r="49" spans="1:6" outlineLevel="1" x14ac:dyDescent="0.2">
      <c r="A49" s="13" t="s">
        <v>145</v>
      </c>
      <c r="B49" s="14"/>
      <c r="C49" s="201"/>
      <c r="D49" s="201">
        <v>95993</v>
      </c>
    </row>
    <row r="50" spans="1:6" outlineLevel="1" x14ac:dyDescent="0.2">
      <c r="A50" s="13" t="s">
        <v>135</v>
      </c>
      <c r="B50" s="14"/>
      <c r="C50" s="201"/>
      <c r="D50" s="201">
        <v>0</v>
      </c>
    </row>
    <row r="51" spans="1:6" outlineLevel="1" x14ac:dyDescent="0.2">
      <c r="A51" s="13" t="s">
        <v>138</v>
      </c>
      <c r="B51" s="14"/>
      <c r="C51" s="201">
        <v>131299</v>
      </c>
      <c r="D51" s="201">
        <v>163508</v>
      </c>
    </row>
    <row r="52" spans="1:6" outlineLevel="1" x14ac:dyDescent="0.2">
      <c r="A52" s="13" t="s">
        <v>142</v>
      </c>
      <c r="B52" s="14"/>
      <c r="C52" s="185"/>
      <c r="D52" s="185"/>
    </row>
    <row r="53" spans="1:6" x14ac:dyDescent="0.2">
      <c r="A53" s="13" t="s">
        <v>146</v>
      </c>
      <c r="B53" s="14">
        <v>111</v>
      </c>
      <c r="C53" s="185"/>
      <c r="D53" s="185"/>
    </row>
    <row r="54" spans="1:6" x14ac:dyDescent="0.2">
      <c r="A54" s="13" t="s">
        <v>133</v>
      </c>
      <c r="B54" s="14">
        <v>112</v>
      </c>
      <c r="C54" s="185"/>
      <c r="D54" s="185"/>
    </row>
    <row r="55" spans="1:6" x14ac:dyDescent="0.2">
      <c r="A55" s="13" t="s">
        <v>147</v>
      </c>
      <c r="B55" s="14">
        <v>113</v>
      </c>
      <c r="C55" s="185"/>
      <c r="D55" s="185"/>
    </row>
    <row r="56" spans="1:6" x14ac:dyDescent="0.2">
      <c r="A56" s="13" t="s">
        <v>213</v>
      </c>
      <c r="B56" s="14">
        <v>114</v>
      </c>
      <c r="C56" s="15">
        <v>0</v>
      </c>
      <c r="D56" s="15">
        <v>0</v>
      </c>
    </row>
    <row r="57" spans="1:6" s="10" customFormat="1" x14ac:dyDescent="0.2">
      <c r="A57" s="13" t="s">
        <v>148</v>
      </c>
      <c r="B57" s="14">
        <v>115</v>
      </c>
      <c r="C57" s="11">
        <f>SUM(C58:C59)</f>
        <v>5771728</v>
      </c>
      <c r="D57" s="11">
        <f>SUM(D58:D59)</f>
        <v>6901139</v>
      </c>
      <c r="E57" s="6"/>
      <c r="F57" s="6"/>
    </row>
    <row r="58" spans="1:6" s="10" customFormat="1" outlineLevel="1" x14ac:dyDescent="0.2">
      <c r="A58" s="99" t="s">
        <v>149</v>
      </c>
      <c r="B58" s="14"/>
      <c r="C58" s="202">
        <v>2164513</v>
      </c>
      <c r="D58" s="202">
        <v>2264895</v>
      </c>
      <c r="E58" s="6"/>
      <c r="F58" s="6"/>
    </row>
    <row r="59" spans="1:6" s="10" customFormat="1" outlineLevel="1" x14ac:dyDescent="0.2">
      <c r="A59" s="99" t="s">
        <v>150</v>
      </c>
      <c r="B59" s="14"/>
      <c r="C59" s="202">
        <v>3607215</v>
      </c>
      <c r="D59" s="202">
        <v>4636244</v>
      </c>
      <c r="E59" s="6"/>
      <c r="F59" s="6"/>
    </row>
    <row r="60" spans="1:6" s="10" customFormat="1" x14ac:dyDescent="0.2">
      <c r="A60" s="16" t="s">
        <v>151</v>
      </c>
      <c r="B60" s="14">
        <v>116</v>
      </c>
      <c r="C60" s="11"/>
      <c r="D60" s="11"/>
      <c r="E60" s="6"/>
      <c r="F60" s="6"/>
    </row>
    <row r="61" spans="1:6" x14ac:dyDescent="0.2">
      <c r="A61" s="13" t="s">
        <v>152</v>
      </c>
      <c r="B61" s="14">
        <v>117</v>
      </c>
      <c r="C61" s="18">
        <f>SUM(C62:C63)</f>
        <v>0</v>
      </c>
      <c r="D61" s="18">
        <f>SUM(D62:D63)</f>
        <v>0</v>
      </c>
    </row>
    <row r="62" spans="1:6" s="10" customFormat="1" outlineLevel="1" x14ac:dyDescent="0.2">
      <c r="A62" s="12" t="s">
        <v>129</v>
      </c>
      <c r="B62" s="9"/>
      <c r="C62" s="11"/>
      <c r="D62" s="11"/>
      <c r="E62" s="6"/>
      <c r="F62" s="6"/>
    </row>
    <row r="63" spans="1:6" s="10" customFormat="1" outlineLevel="1" x14ac:dyDescent="0.2">
      <c r="A63" s="12" t="s">
        <v>128</v>
      </c>
      <c r="B63" s="9"/>
      <c r="C63" s="11"/>
      <c r="D63" s="11"/>
      <c r="E63" s="6"/>
      <c r="F63" s="6"/>
    </row>
    <row r="64" spans="1:6" s="10" customFormat="1" x14ac:dyDescent="0.2">
      <c r="A64" s="16" t="s">
        <v>153</v>
      </c>
      <c r="B64" s="14">
        <v>118</v>
      </c>
      <c r="C64" s="11"/>
      <c r="D64" s="11"/>
      <c r="E64" s="6"/>
      <c r="F64" s="6"/>
    </row>
    <row r="65" spans="1:6" s="10" customFormat="1" x14ac:dyDescent="0.2">
      <c r="A65" s="16" t="s">
        <v>154</v>
      </c>
      <c r="B65" s="14">
        <v>119</v>
      </c>
      <c r="C65" s="11"/>
      <c r="D65" s="11"/>
      <c r="E65" s="6"/>
      <c r="F65" s="6"/>
    </row>
    <row r="66" spans="1:6" x14ac:dyDescent="0.2">
      <c r="A66" s="190" t="s">
        <v>155</v>
      </c>
      <c r="B66" s="14">
        <v>120</v>
      </c>
      <c r="C66" s="185"/>
      <c r="D66" s="185"/>
    </row>
    <row r="67" spans="1:6" x14ac:dyDescent="0.2">
      <c r="A67" s="190" t="s">
        <v>156</v>
      </c>
      <c r="B67" s="14">
        <v>121</v>
      </c>
      <c r="C67" s="201">
        <v>24750456</v>
      </c>
      <c r="D67" s="201">
        <v>25026882</v>
      </c>
    </row>
    <row r="68" spans="1:6" x14ac:dyDescent="0.2">
      <c r="A68" s="13" t="s">
        <v>157</v>
      </c>
      <c r="B68" s="14">
        <v>122</v>
      </c>
      <c r="C68" s="201">
        <v>149474</v>
      </c>
      <c r="D68" s="201">
        <v>155390</v>
      </c>
    </row>
    <row r="69" spans="1:6" x14ac:dyDescent="0.2">
      <c r="A69" s="190" t="s">
        <v>158</v>
      </c>
      <c r="B69" s="14">
        <v>123</v>
      </c>
      <c r="C69" s="201"/>
      <c r="D69" s="201"/>
    </row>
    <row r="70" spans="1:6" x14ac:dyDescent="0.2">
      <c r="A70" s="190" t="s">
        <v>159</v>
      </c>
      <c r="B70" s="14">
        <v>124</v>
      </c>
      <c r="C70" s="201">
        <v>322870</v>
      </c>
      <c r="D70" s="201">
        <v>329822</v>
      </c>
    </row>
    <row r="71" spans="1:6" x14ac:dyDescent="0.2">
      <c r="A71" s="190" t="s">
        <v>160</v>
      </c>
      <c r="B71" s="14">
        <v>125</v>
      </c>
      <c r="C71" s="201">
        <v>2335672</v>
      </c>
      <c r="D71" s="201">
        <v>403853</v>
      </c>
    </row>
    <row r="72" spans="1:6" x14ac:dyDescent="0.2">
      <c r="A72" s="190" t="s">
        <v>161</v>
      </c>
      <c r="B72" s="14">
        <v>126</v>
      </c>
      <c r="C72" s="201">
        <v>21755</v>
      </c>
      <c r="D72" s="201">
        <v>22336</v>
      </c>
    </row>
    <row r="73" spans="1:6" x14ac:dyDescent="0.2">
      <c r="A73" s="190" t="s">
        <v>162</v>
      </c>
      <c r="B73" s="14">
        <v>127</v>
      </c>
      <c r="C73" s="18">
        <f>SUM(C74:C76)</f>
        <v>6915837</v>
      </c>
      <c r="D73" s="18">
        <f>SUM(D74:D76)</f>
        <v>6876591</v>
      </c>
    </row>
    <row r="74" spans="1:6" outlineLevel="1" x14ac:dyDescent="0.2">
      <c r="A74" s="99" t="s">
        <v>163</v>
      </c>
      <c r="B74" s="9"/>
      <c r="C74" s="202">
        <v>1415215</v>
      </c>
      <c r="D74" s="202">
        <v>1308549</v>
      </c>
    </row>
    <row r="75" spans="1:6" outlineLevel="1" x14ac:dyDescent="0.2">
      <c r="A75" s="99" t="s">
        <v>162</v>
      </c>
      <c r="B75" s="9"/>
      <c r="C75" s="202">
        <v>5500622</v>
      </c>
      <c r="D75" s="202">
        <v>5568042</v>
      </c>
    </row>
    <row r="76" spans="1:6" outlineLevel="1" x14ac:dyDescent="0.2">
      <c r="A76" s="17" t="s">
        <v>127</v>
      </c>
      <c r="B76" s="9"/>
      <c r="C76" s="11"/>
      <c r="D76" s="11"/>
    </row>
    <row r="77" spans="1:6" s="8" customFormat="1" x14ac:dyDescent="0.2">
      <c r="A77" s="191" t="s">
        <v>164</v>
      </c>
      <c r="B77" s="187">
        <v>200</v>
      </c>
      <c r="C77" s="188">
        <f>SUM(C46,C53:C57,C60,C61,C64:C73)</f>
        <v>40461215</v>
      </c>
      <c r="D77" s="188">
        <f>SUM(D46,D53:D57,D60,D61,D64:D73)</f>
        <v>40034262</v>
      </c>
      <c r="E77" s="6"/>
      <c r="F77" s="6"/>
    </row>
    <row r="78" spans="1:6" s="8" customFormat="1" x14ac:dyDescent="0.2">
      <c r="A78" s="191" t="s">
        <v>165</v>
      </c>
      <c r="B78" s="100"/>
      <c r="C78" s="188">
        <f>C77+C44+C43</f>
        <v>89395187</v>
      </c>
      <c r="D78" s="188">
        <f>D77+D44+D43</f>
        <v>86086153</v>
      </c>
      <c r="E78" s="6"/>
      <c r="F78" s="6"/>
    </row>
    <row r="79" spans="1:6" s="19" customFormat="1" ht="25.5" x14ac:dyDescent="0.2">
      <c r="A79" s="192" t="s">
        <v>166</v>
      </c>
      <c r="B79" s="193" t="s">
        <v>111</v>
      </c>
      <c r="C79" s="194"/>
      <c r="D79" s="194"/>
      <c r="E79" s="6"/>
      <c r="F79" s="6"/>
    </row>
    <row r="80" spans="1:6" s="8" customFormat="1" x14ac:dyDescent="0.2">
      <c r="A80" s="186" t="s">
        <v>167</v>
      </c>
      <c r="B80" s="100"/>
      <c r="C80" s="183"/>
      <c r="D80" s="183"/>
      <c r="E80" s="6"/>
      <c r="F80" s="6"/>
    </row>
    <row r="81" spans="1:6" x14ac:dyDescent="0.2">
      <c r="A81" s="13" t="s">
        <v>169</v>
      </c>
      <c r="B81" s="14">
        <v>210</v>
      </c>
      <c r="C81" s="18">
        <f>SUM(C82:C85)</f>
        <v>200340</v>
      </c>
      <c r="D81" s="18">
        <f>SUM(D82:D85)</f>
        <v>241131</v>
      </c>
    </row>
    <row r="82" spans="1:6" s="10" customFormat="1" outlineLevel="2" x14ac:dyDescent="0.2">
      <c r="A82" s="12" t="s">
        <v>168</v>
      </c>
      <c r="B82" s="9"/>
      <c r="C82" s="11"/>
      <c r="D82" s="11"/>
      <c r="E82" s="6"/>
      <c r="F82" s="6"/>
    </row>
    <row r="83" spans="1:6" s="10" customFormat="1" outlineLevel="2" x14ac:dyDescent="0.2">
      <c r="A83" s="20" t="s">
        <v>170</v>
      </c>
      <c r="B83" s="9"/>
      <c r="C83" s="202">
        <v>13638</v>
      </c>
      <c r="D83" s="202">
        <v>12793</v>
      </c>
      <c r="E83" s="6"/>
      <c r="F83" s="6"/>
    </row>
    <row r="84" spans="1:6" s="10" customFormat="1" outlineLevel="2" x14ac:dyDescent="0.2">
      <c r="A84" s="12" t="s">
        <v>171</v>
      </c>
      <c r="B84" s="9"/>
      <c r="C84" s="202"/>
      <c r="D84" s="202"/>
      <c r="E84" s="6"/>
      <c r="F84" s="6"/>
    </row>
    <row r="85" spans="1:6" s="10" customFormat="1" outlineLevel="2" x14ac:dyDescent="0.2">
      <c r="A85" s="12" t="s">
        <v>172</v>
      </c>
      <c r="B85" s="9"/>
      <c r="C85" s="202">
        <v>186702</v>
      </c>
      <c r="D85" s="202">
        <v>228338</v>
      </c>
      <c r="E85" s="6"/>
      <c r="F85" s="6"/>
    </row>
    <row r="86" spans="1:6" s="10" customFormat="1" outlineLevel="2" x14ac:dyDescent="0.2">
      <c r="A86" s="13" t="s">
        <v>173</v>
      </c>
      <c r="B86" s="14">
        <v>211</v>
      </c>
      <c r="C86" s="11"/>
      <c r="D86" s="11"/>
      <c r="E86" s="6"/>
      <c r="F86" s="6"/>
    </row>
    <row r="87" spans="1:6" x14ac:dyDescent="0.2">
      <c r="A87" s="13" t="s">
        <v>147</v>
      </c>
      <c r="B87" s="14">
        <v>212</v>
      </c>
      <c r="C87" s="185"/>
      <c r="D87" s="185"/>
    </row>
    <row r="88" spans="1:6" x14ac:dyDescent="0.2">
      <c r="A88" s="13" t="s">
        <v>174</v>
      </c>
      <c r="B88" s="14">
        <v>213</v>
      </c>
      <c r="C88" s="18">
        <f>SUM(C89:C90)</f>
        <v>0</v>
      </c>
      <c r="D88" s="18">
        <f>SUM(D89:D90)</f>
        <v>0</v>
      </c>
    </row>
    <row r="89" spans="1:6" s="10" customFormat="1" outlineLevel="1" x14ac:dyDescent="0.2">
      <c r="A89" s="99" t="s">
        <v>175</v>
      </c>
      <c r="B89" s="9"/>
      <c r="C89" s="11"/>
      <c r="D89" s="11"/>
      <c r="E89" s="6"/>
      <c r="F89" s="6"/>
    </row>
    <row r="90" spans="1:6" s="10" customFormat="1" outlineLevel="1" x14ac:dyDescent="0.2">
      <c r="A90" s="12" t="s">
        <v>143</v>
      </c>
      <c r="B90" s="9"/>
      <c r="C90" s="11"/>
      <c r="D90" s="11"/>
      <c r="E90" s="6"/>
      <c r="F90" s="6"/>
    </row>
    <row r="91" spans="1:6" x14ac:dyDescent="0.2">
      <c r="A91" s="13" t="s">
        <v>178</v>
      </c>
      <c r="B91" s="14">
        <v>214</v>
      </c>
      <c r="C91" s="18">
        <f>C92+C93</f>
        <v>4391176</v>
      </c>
      <c r="D91" s="18">
        <f>D92+D93</f>
        <v>2193258</v>
      </c>
    </row>
    <row r="92" spans="1:6" s="10" customFormat="1" outlineLevel="1" x14ac:dyDescent="0.2">
      <c r="A92" s="12" t="s">
        <v>177</v>
      </c>
      <c r="B92" s="9"/>
      <c r="C92" s="202">
        <v>3258273</v>
      </c>
      <c r="D92" s="202">
        <v>1339120</v>
      </c>
      <c r="E92" s="6"/>
      <c r="F92" s="6"/>
    </row>
    <row r="93" spans="1:6" s="10" customFormat="1" outlineLevel="1" x14ac:dyDescent="0.2">
      <c r="A93" s="12" t="s">
        <v>176</v>
      </c>
      <c r="B93" s="9"/>
      <c r="C93" s="202">
        <v>1132903</v>
      </c>
      <c r="D93" s="202">
        <v>854138</v>
      </c>
      <c r="E93" s="6"/>
      <c r="F93" s="6"/>
    </row>
    <row r="94" spans="1:6" x14ac:dyDescent="0.2">
      <c r="A94" s="13" t="s">
        <v>179</v>
      </c>
      <c r="B94" s="14">
        <v>215</v>
      </c>
      <c r="C94" s="201">
        <v>1763795</v>
      </c>
      <c r="D94" s="201">
        <v>2196816</v>
      </c>
    </row>
    <row r="95" spans="1:6" x14ac:dyDescent="0.2">
      <c r="A95" s="13" t="s">
        <v>180</v>
      </c>
      <c r="B95" s="14">
        <v>216</v>
      </c>
      <c r="C95" s="201">
        <v>8017</v>
      </c>
      <c r="D95" s="201">
        <v>34173</v>
      </c>
    </row>
    <row r="96" spans="1:6" x14ac:dyDescent="0.2">
      <c r="A96" s="13" t="s">
        <v>181</v>
      </c>
      <c r="B96" s="14">
        <v>217</v>
      </c>
      <c r="C96" s="201">
        <v>553790</v>
      </c>
      <c r="D96" s="201">
        <v>592581</v>
      </c>
    </row>
    <row r="97" spans="1:6" x14ac:dyDescent="0.2">
      <c r="A97" s="13" t="s">
        <v>182</v>
      </c>
      <c r="B97" s="14">
        <v>218</v>
      </c>
      <c r="C97" s="201">
        <v>981</v>
      </c>
      <c r="D97" s="201">
        <v>1718</v>
      </c>
    </row>
    <row r="98" spans="1:6" x14ac:dyDescent="0.2">
      <c r="A98" s="13" t="s">
        <v>183</v>
      </c>
      <c r="B98" s="14">
        <v>219</v>
      </c>
      <c r="C98" s="201">
        <v>1304901</v>
      </c>
      <c r="D98" s="201">
        <v>817769</v>
      </c>
    </row>
    <row r="99" spans="1:6" x14ac:dyDescent="0.2">
      <c r="A99" s="13" t="s">
        <v>184</v>
      </c>
      <c r="B99" s="14">
        <v>220</v>
      </c>
      <c r="C99" s="201"/>
      <c r="D99" s="201"/>
    </row>
    <row r="100" spans="1:6" x14ac:dyDescent="0.2">
      <c r="A100" s="13" t="s">
        <v>185</v>
      </c>
      <c r="B100" s="14">
        <v>221</v>
      </c>
      <c r="C100" s="201"/>
      <c r="D100" s="201">
        <v>50321</v>
      </c>
    </row>
    <row r="101" spans="1:6" x14ac:dyDescent="0.2">
      <c r="A101" s="13" t="s">
        <v>186</v>
      </c>
      <c r="B101" s="14">
        <v>222</v>
      </c>
      <c r="C101" s="185">
        <f>C102+C103</f>
        <v>878164</v>
      </c>
      <c r="D101" s="185">
        <f>D102+D103</f>
        <v>917269</v>
      </c>
    </row>
    <row r="102" spans="1:6" x14ac:dyDescent="0.2">
      <c r="A102" s="12" t="s">
        <v>186</v>
      </c>
      <c r="B102" s="14"/>
      <c r="C102" s="201">
        <v>478692</v>
      </c>
      <c r="D102" s="201">
        <v>347052</v>
      </c>
    </row>
    <row r="103" spans="1:6" x14ac:dyDescent="0.2">
      <c r="A103" s="12" t="s">
        <v>127</v>
      </c>
      <c r="B103" s="14"/>
      <c r="C103" s="201">
        <v>399472</v>
      </c>
      <c r="D103" s="201">
        <v>570217</v>
      </c>
    </row>
    <row r="104" spans="1:6" s="8" customFormat="1" x14ac:dyDescent="0.2">
      <c r="A104" s="186" t="s">
        <v>187</v>
      </c>
      <c r="B104" s="187">
        <v>300</v>
      </c>
      <c r="C104" s="188">
        <f>SUM(C81,C86:C88,C91,C94:C101)</f>
        <v>9101164</v>
      </c>
      <c r="D104" s="188">
        <f>SUM(D81,D86:D88,D91,D94:D101)</f>
        <v>7045036</v>
      </c>
      <c r="E104" s="6"/>
      <c r="F104" s="6"/>
    </row>
    <row r="105" spans="1:6" s="8" customFormat="1" x14ac:dyDescent="0.2">
      <c r="A105" s="186" t="s">
        <v>188</v>
      </c>
      <c r="B105" s="187">
        <v>301</v>
      </c>
      <c r="C105" s="183"/>
      <c r="D105" s="183"/>
      <c r="E105" s="6"/>
      <c r="F105" s="6"/>
    </row>
    <row r="106" spans="1:6" s="8" customFormat="1" x14ac:dyDescent="0.2">
      <c r="A106" s="186" t="s">
        <v>189</v>
      </c>
      <c r="B106" s="100"/>
      <c r="C106" s="183"/>
      <c r="D106" s="183"/>
      <c r="E106" s="6"/>
      <c r="F106" s="6"/>
    </row>
    <row r="107" spans="1:6" x14ac:dyDescent="0.2">
      <c r="A107" s="13" t="s">
        <v>190</v>
      </c>
      <c r="B107" s="14">
        <v>310</v>
      </c>
      <c r="C107" s="195">
        <f>SUM(C108:C111)</f>
        <v>418495</v>
      </c>
      <c r="D107" s="195">
        <f>SUM(D108:D111)</f>
        <v>421813</v>
      </c>
    </row>
    <row r="108" spans="1:6" s="10" customFormat="1" outlineLevel="2" x14ac:dyDescent="0.2">
      <c r="A108" s="17" t="s">
        <v>191</v>
      </c>
      <c r="B108" s="9"/>
      <c r="C108" s="11"/>
      <c r="D108" s="11"/>
      <c r="E108" s="6"/>
      <c r="F108" s="6"/>
    </row>
    <row r="109" spans="1:6" s="10" customFormat="1" outlineLevel="2" x14ac:dyDescent="0.2">
      <c r="A109" s="21" t="s">
        <v>192</v>
      </c>
      <c r="B109" s="9"/>
      <c r="C109" s="202">
        <v>153668</v>
      </c>
      <c r="D109" s="202">
        <v>156986</v>
      </c>
      <c r="E109" s="6"/>
      <c r="F109" s="6"/>
    </row>
    <row r="110" spans="1:6" s="10" customFormat="1" outlineLevel="2" x14ac:dyDescent="0.2">
      <c r="A110" s="17" t="s">
        <v>193</v>
      </c>
      <c r="B110" s="9"/>
      <c r="C110" s="202"/>
      <c r="D110" s="202"/>
      <c r="E110" s="6"/>
      <c r="F110" s="6"/>
    </row>
    <row r="111" spans="1:6" s="10" customFormat="1" outlineLevel="2" x14ac:dyDescent="0.2">
      <c r="A111" s="12" t="s">
        <v>194</v>
      </c>
      <c r="B111" s="9"/>
      <c r="C111" s="202">
        <v>264827</v>
      </c>
      <c r="D111" s="202">
        <v>264827</v>
      </c>
      <c r="E111" s="6"/>
      <c r="F111" s="6"/>
    </row>
    <row r="112" spans="1:6" s="10" customFormat="1" outlineLevel="2" x14ac:dyDescent="0.2">
      <c r="A112" s="13" t="s">
        <v>195</v>
      </c>
      <c r="B112" s="14">
        <v>311</v>
      </c>
      <c r="C112" s="11"/>
      <c r="D112" s="11"/>
      <c r="E112" s="6"/>
      <c r="F112" s="6"/>
    </row>
    <row r="113" spans="1:6" x14ac:dyDescent="0.2">
      <c r="A113" s="13" t="s">
        <v>147</v>
      </c>
      <c r="B113" s="14">
        <v>312</v>
      </c>
      <c r="C113" s="185"/>
      <c r="D113" s="185"/>
    </row>
    <row r="114" spans="1:6" x14ac:dyDescent="0.2">
      <c r="A114" s="13" t="s">
        <v>196</v>
      </c>
      <c r="B114" s="14">
        <v>313</v>
      </c>
      <c r="C114" s="195">
        <f>SUM(C115:C116)</f>
        <v>171442</v>
      </c>
      <c r="D114" s="195">
        <f>SUM(D115:D116)</f>
        <v>201740</v>
      </c>
    </row>
    <row r="115" spans="1:6" s="10" customFormat="1" outlineLevel="1" x14ac:dyDescent="0.2">
      <c r="A115" s="99" t="s">
        <v>175</v>
      </c>
      <c r="B115" s="9"/>
      <c r="C115" s="11"/>
      <c r="D115" s="11"/>
      <c r="E115" s="6"/>
      <c r="F115" s="6"/>
    </row>
    <row r="116" spans="1:6" s="10" customFormat="1" outlineLevel="1" x14ac:dyDescent="0.2">
      <c r="A116" s="12" t="s">
        <v>143</v>
      </c>
      <c r="B116" s="9"/>
      <c r="C116" s="202">
        <v>171442</v>
      </c>
      <c r="D116" s="202">
        <v>201740</v>
      </c>
      <c r="E116" s="6"/>
      <c r="F116" s="6"/>
    </row>
    <row r="117" spans="1:6" x14ac:dyDescent="0.2">
      <c r="A117" s="13" t="s">
        <v>197</v>
      </c>
      <c r="B117" s="14">
        <v>314</v>
      </c>
      <c r="C117" s="195">
        <f>SUM(C118:C119)</f>
        <v>0</v>
      </c>
      <c r="D117" s="195">
        <f>SUM(D118:D119)</f>
        <v>0</v>
      </c>
    </row>
    <row r="118" spans="1:6" s="10" customFormat="1" outlineLevel="1" x14ac:dyDescent="0.2">
      <c r="A118" s="99" t="s">
        <v>177</v>
      </c>
      <c r="B118" s="9"/>
      <c r="C118" s="11"/>
      <c r="D118" s="11"/>
      <c r="E118" s="6"/>
      <c r="F118" s="6"/>
    </row>
    <row r="119" spans="1:6" s="10" customFormat="1" outlineLevel="1" x14ac:dyDescent="0.2">
      <c r="A119" s="12" t="s">
        <v>176</v>
      </c>
      <c r="B119" s="9"/>
      <c r="C119" s="11"/>
      <c r="D119" s="11"/>
      <c r="E119" s="6"/>
      <c r="F119" s="6"/>
    </row>
    <row r="120" spans="1:6" x14ac:dyDescent="0.2">
      <c r="A120" s="13" t="s">
        <v>198</v>
      </c>
      <c r="B120" s="14">
        <v>315</v>
      </c>
      <c r="C120" s="201">
        <v>3391520</v>
      </c>
      <c r="D120" s="201">
        <v>3258606</v>
      </c>
    </row>
    <row r="121" spans="1:6" x14ac:dyDescent="0.2">
      <c r="A121" s="13" t="s">
        <v>199</v>
      </c>
      <c r="B121" s="14">
        <v>316</v>
      </c>
      <c r="C121" s="201">
        <v>1846992</v>
      </c>
      <c r="D121" s="201">
        <v>1728039</v>
      </c>
    </row>
    <row r="122" spans="1:6" x14ac:dyDescent="0.2">
      <c r="A122" s="13" t="s">
        <v>181</v>
      </c>
      <c r="B122" s="14">
        <v>317</v>
      </c>
      <c r="C122" s="201">
        <v>197809</v>
      </c>
      <c r="D122" s="201">
        <v>197809</v>
      </c>
    </row>
    <row r="123" spans="1:6" x14ac:dyDescent="0.2">
      <c r="A123" s="13" t="s">
        <v>200</v>
      </c>
      <c r="B123" s="14">
        <v>318</v>
      </c>
      <c r="C123" s="185"/>
      <c r="D123" s="185"/>
    </row>
    <row r="124" spans="1:6" x14ac:dyDescent="0.2">
      <c r="A124" s="13" t="s">
        <v>201</v>
      </c>
      <c r="B124" s="14">
        <v>319</v>
      </c>
      <c r="C124" s="185"/>
      <c r="D124" s="185"/>
    </row>
    <row r="125" spans="1:6" x14ac:dyDescent="0.2">
      <c r="A125" s="13" t="s">
        <v>184</v>
      </c>
      <c r="B125" s="14">
        <v>320</v>
      </c>
      <c r="C125" s="185"/>
      <c r="D125" s="185"/>
    </row>
    <row r="126" spans="1:6" x14ac:dyDescent="0.2">
      <c r="A126" s="13" t="s">
        <v>202</v>
      </c>
      <c r="B126" s="14">
        <v>321</v>
      </c>
      <c r="C126" s="185">
        <f>SUM(C127:C128)</f>
        <v>1316980</v>
      </c>
      <c r="D126" s="185">
        <f>SUM(D127:D128)</f>
        <v>1308257</v>
      </c>
    </row>
    <row r="127" spans="1:6" x14ac:dyDescent="0.2">
      <c r="A127" s="12" t="s">
        <v>202</v>
      </c>
      <c r="B127" s="14"/>
      <c r="C127" s="201">
        <v>1316980</v>
      </c>
      <c r="D127" s="201">
        <v>1308257</v>
      </c>
    </row>
    <row r="128" spans="1:6" x14ac:dyDescent="0.2">
      <c r="A128" s="12" t="s">
        <v>127</v>
      </c>
      <c r="B128" s="14"/>
      <c r="C128" s="185"/>
      <c r="D128" s="185"/>
    </row>
    <row r="129" spans="1:6" s="8" customFormat="1" x14ac:dyDescent="0.2">
      <c r="A129" s="186" t="s">
        <v>203</v>
      </c>
      <c r="B129" s="187">
        <v>400</v>
      </c>
      <c r="C129" s="188">
        <f>SUM(C107,C112:C114,C117,C120:C126)</f>
        <v>7343238</v>
      </c>
      <c r="D129" s="188">
        <f>SUM(D107,D112:D114,D117,D120:D126)</f>
        <v>7116264</v>
      </c>
      <c r="E129" s="6"/>
      <c r="F129" s="6"/>
    </row>
    <row r="130" spans="1:6" s="8" customFormat="1" x14ac:dyDescent="0.2">
      <c r="A130" s="186" t="s">
        <v>204</v>
      </c>
      <c r="B130" s="100"/>
      <c r="C130" s="183"/>
      <c r="D130" s="183"/>
      <c r="E130" s="6"/>
      <c r="F130" s="6"/>
    </row>
    <row r="131" spans="1:6" x14ac:dyDescent="0.2">
      <c r="A131" s="13" t="s">
        <v>205</v>
      </c>
      <c r="B131" s="14">
        <v>410</v>
      </c>
      <c r="C131" s="201">
        <v>4727559</v>
      </c>
      <c r="D131" s="201">
        <v>2755985</v>
      </c>
    </row>
    <row r="132" spans="1:6" x14ac:dyDescent="0.2">
      <c r="A132" s="13" t="s">
        <v>206</v>
      </c>
      <c r="B132" s="14">
        <v>411</v>
      </c>
      <c r="C132" s="185"/>
      <c r="D132" s="185"/>
    </row>
    <row r="133" spans="1:6" x14ac:dyDescent="0.2">
      <c r="A133" s="13" t="s">
        <v>207</v>
      </c>
      <c r="B133" s="14">
        <v>412</v>
      </c>
      <c r="C133" s="185"/>
      <c r="D133" s="185"/>
    </row>
    <row r="134" spans="1:6" x14ac:dyDescent="0.2">
      <c r="A134" s="13" t="s">
        <v>208</v>
      </c>
      <c r="B134" s="14">
        <v>413</v>
      </c>
      <c r="C134" s="201">
        <v>262122</v>
      </c>
      <c r="D134" s="201">
        <v>232835</v>
      </c>
    </row>
    <row r="135" spans="1:6" x14ac:dyDescent="0.2">
      <c r="A135" s="13" t="s">
        <v>209</v>
      </c>
      <c r="B135" s="14">
        <v>414</v>
      </c>
      <c r="C135" s="201">
        <v>67961104</v>
      </c>
      <c r="D135" s="201">
        <v>68936033</v>
      </c>
    </row>
    <row r="136" spans="1:6" x14ac:dyDescent="0.2">
      <c r="A136" s="13" t="s">
        <v>210</v>
      </c>
      <c r="B136" s="14">
        <v>415</v>
      </c>
      <c r="C136" s="185"/>
      <c r="D136" s="185"/>
    </row>
    <row r="137" spans="1:6" s="8" customFormat="1" x14ac:dyDescent="0.2">
      <c r="A137" s="186" t="s">
        <v>214</v>
      </c>
      <c r="B137" s="187">
        <v>420</v>
      </c>
      <c r="C137" s="188">
        <f>SUM(C130:C136)</f>
        <v>72950785</v>
      </c>
      <c r="D137" s="188">
        <f>SUM(D130:D136)</f>
        <v>71924853</v>
      </c>
      <c r="E137" s="6"/>
      <c r="F137" s="6"/>
    </row>
    <row r="138" spans="1:6" s="8" customFormat="1" x14ac:dyDescent="0.2">
      <c r="A138" s="186" t="s">
        <v>215</v>
      </c>
      <c r="B138" s="187">
        <v>421</v>
      </c>
      <c r="C138" s="183"/>
      <c r="D138" s="183"/>
      <c r="E138" s="6"/>
      <c r="F138" s="6"/>
    </row>
    <row r="139" spans="1:6" s="8" customFormat="1" x14ac:dyDescent="0.2">
      <c r="A139" s="186" t="s">
        <v>216</v>
      </c>
      <c r="B139" s="187">
        <v>500</v>
      </c>
      <c r="C139" s="188">
        <f>C137+C138</f>
        <v>72950785</v>
      </c>
      <c r="D139" s="188">
        <f>D137+D138</f>
        <v>71924853</v>
      </c>
      <c r="E139" s="6"/>
      <c r="F139" s="6"/>
    </row>
    <row r="140" spans="1:6" s="8" customFormat="1" x14ac:dyDescent="0.2">
      <c r="A140" s="186" t="s">
        <v>217</v>
      </c>
      <c r="B140" s="187"/>
      <c r="C140" s="188">
        <f>C104+C129+C139</f>
        <v>89395187</v>
      </c>
      <c r="D140" s="188">
        <f>D104+D129+D139</f>
        <v>86086153</v>
      </c>
      <c r="E140" s="6"/>
      <c r="F140" s="6"/>
    </row>
    <row r="141" spans="1:6" x14ac:dyDescent="0.2">
      <c r="A141" s="5"/>
      <c r="B141" s="37"/>
      <c r="C141" s="116">
        <f>C140-C78</f>
        <v>0</v>
      </c>
      <c r="D141" s="116">
        <f>D140-D78</f>
        <v>0</v>
      </c>
    </row>
    <row r="142" spans="1:6" s="22" customFormat="1" x14ac:dyDescent="0.2">
      <c r="A142" s="5"/>
      <c r="B142" s="37"/>
      <c r="C142" s="37"/>
      <c r="D142" s="37"/>
    </row>
    <row r="143" spans="1:6" s="22" customFormat="1" x14ac:dyDescent="0.2">
      <c r="A143" s="196"/>
      <c r="B143" s="37"/>
      <c r="C143" s="23"/>
      <c r="D143" s="23"/>
    </row>
    <row r="144" spans="1:6" s="22" customFormat="1" ht="15.75" x14ac:dyDescent="0.2">
      <c r="A144" s="197" t="s">
        <v>218</v>
      </c>
      <c r="B144" s="37"/>
      <c r="C144" s="37"/>
      <c r="D144" s="37"/>
    </row>
    <row r="145" spans="1:4" s="22" customFormat="1" ht="18" customHeight="1" x14ac:dyDescent="0.4">
      <c r="A145" s="197" t="s">
        <v>219</v>
      </c>
      <c r="B145" s="37"/>
      <c r="C145" s="24" t="s">
        <v>13</v>
      </c>
      <c r="D145" s="23"/>
    </row>
    <row r="146" spans="1:4" s="22" customFormat="1" ht="15.75" x14ac:dyDescent="0.25">
      <c r="A146" s="198" t="s">
        <v>115</v>
      </c>
      <c r="B146" s="37"/>
      <c r="C146" s="199" t="s">
        <v>117</v>
      </c>
      <c r="D146" s="37"/>
    </row>
    <row r="147" spans="1:4" s="22" customFormat="1" ht="15.75" x14ac:dyDescent="0.25">
      <c r="A147" s="25"/>
      <c r="C147" s="26"/>
      <c r="D147" s="27"/>
    </row>
    <row r="148" spans="1:4" ht="15.75" x14ac:dyDescent="0.25">
      <c r="A148" s="28"/>
      <c r="C148" s="26"/>
    </row>
    <row r="149" spans="1:4" ht="18" customHeight="1" x14ac:dyDescent="0.4">
      <c r="A149" s="28" t="s">
        <v>363</v>
      </c>
      <c r="C149" s="24" t="s">
        <v>13</v>
      </c>
    </row>
    <row r="150" spans="1:4" ht="15.75" x14ac:dyDescent="0.25">
      <c r="A150" s="29" t="s">
        <v>116</v>
      </c>
      <c r="C150" s="110" t="s">
        <v>117</v>
      </c>
    </row>
    <row r="151" spans="1:4" ht="15.75" x14ac:dyDescent="0.2">
      <c r="A151" s="29" t="s">
        <v>114</v>
      </c>
    </row>
  </sheetData>
  <mergeCells count="6">
    <mergeCell ref="C7:D7"/>
    <mergeCell ref="C13:D13"/>
    <mergeCell ref="A18:A19"/>
    <mergeCell ref="B18:B19"/>
    <mergeCell ref="C18:C19"/>
    <mergeCell ref="D18:D19"/>
  </mergeCells>
  <pageMargins left="0.70866141732283472" right="0.70866141732283472" top="0.4" bottom="0.45" header="0.2" footer="0.31496062992125984"/>
  <pageSetup paperSize="9" scale="40" firstPageNumber="0" orientation="portrait" r:id="rId1"/>
  <headerFooter>
    <oddHeader xml:space="preserve">&amp;R&amp;A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2"/>
  <sheetViews>
    <sheetView workbookViewId="0">
      <selection activeCell="D34" sqref="D34"/>
    </sheetView>
  </sheetViews>
  <sheetFormatPr defaultColWidth="9.42578125" defaultRowHeight="12.75" x14ac:dyDescent="0.2"/>
  <cols>
    <col min="1" max="1" width="67.42578125" style="32" customWidth="1"/>
    <col min="2" max="2" width="7.5703125" style="32" customWidth="1"/>
    <col min="3" max="3" width="19.85546875" style="32" customWidth="1"/>
    <col min="4" max="4" width="17.85546875" style="32" customWidth="1"/>
    <col min="5" max="9" width="9.42578125" style="32"/>
    <col min="10" max="10" width="9.42578125" style="32" customWidth="1"/>
    <col min="11" max="13" width="9.42578125" style="32"/>
    <col min="14" max="14" width="9.42578125" style="32" customWidth="1"/>
    <col min="15" max="16" width="9.42578125" style="32"/>
    <col min="17" max="18" width="9.42578125" style="32" customWidth="1"/>
    <col min="19" max="39" width="9.42578125" style="32"/>
    <col min="40" max="40" width="9.42578125" style="32" customWidth="1"/>
    <col min="41" max="47" width="9.42578125" style="32"/>
    <col min="48" max="48" width="9.42578125" style="32" customWidth="1"/>
    <col min="49" max="81" width="9.42578125" style="32"/>
    <col min="82" max="82" width="9.42578125" style="32" customWidth="1"/>
    <col min="83" max="16384" width="9.42578125" style="32"/>
  </cols>
  <sheetData>
    <row r="1" spans="1:6" x14ac:dyDescent="0.2">
      <c r="D1" s="1" t="s">
        <v>86</v>
      </c>
    </row>
    <row r="2" spans="1:6" x14ac:dyDescent="0.2">
      <c r="A2" s="157"/>
      <c r="B2" s="157"/>
      <c r="C2" s="158"/>
      <c r="D2" s="159" t="s">
        <v>220</v>
      </c>
    </row>
    <row r="3" spans="1:6" x14ac:dyDescent="0.2">
      <c r="A3" s="157"/>
      <c r="B3" s="157"/>
      <c r="C3" s="158"/>
      <c r="D3" s="159" t="s">
        <v>221</v>
      </c>
    </row>
    <row r="4" spans="1:6" x14ac:dyDescent="0.2">
      <c r="A4" s="157"/>
      <c r="B4" s="157"/>
      <c r="C4" s="158"/>
      <c r="D4" s="159" t="s">
        <v>222</v>
      </c>
    </row>
    <row r="5" spans="1:6" x14ac:dyDescent="0.2">
      <c r="A5" s="160"/>
      <c r="B5" s="160"/>
      <c r="C5" s="160"/>
      <c r="D5" s="161" t="s">
        <v>223</v>
      </c>
    </row>
    <row r="7" spans="1:6" x14ac:dyDescent="0.2">
      <c r="A7" s="122" t="s">
        <v>225</v>
      </c>
      <c r="B7" s="37"/>
      <c r="C7" s="37"/>
      <c r="D7" s="37"/>
    </row>
    <row r="8" spans="1:6" x14ac:dyDescent="0.2">
      <c r="A8" s="122" t="s">
        <v>226</v>
      </c>
      <c r="B8" s="37"/>
      <c r="C8" s="33" t="str">
        <f>Ф1!C6</f>
        <v>Ulba Metallurgical Plant JSC</v>
      </c>
    </row>
    <row r="9" spans="1:6" x14ac:dyDescent="0.2">
      <c r="A9" s="122" t="s">
        <v>227</v>
      </c>
      <c r="B9" s="37"/>
      <c r="C9" s="34">
        <f>Ф1!C16</f>
        <v>44377</v>
      </c>
      <c r="D9" s="37"/>
    </row>
    <row r="10" spans="1:6" x14ac:dyDescent="0.2">
      <c r="A10" s="162"/>
      <c r="B10" s="162"/>
      <c r="C10" s="162"/>
      <c r="D10" s="163" t="s">
        <v>224</v>
      </c>
    </row>
    <row r="11" spans="1:6" s="35" customFormat="1" ht="25.5" customHeight="1" x14ac:dyDescent="0.2">
      <c r="A11" s="221" t="s">
        <v>230</v>
      </c>
      <c r="B11" s="221" t="s">
        <v>111</v>
      </c>
      <c r="C11" s="221" t="s">
        <v>228</v>
      </c>
      <c r="D11" s="221" t="s">
        <v>229</v>
      </c>
    </row>
    <row r="12" spans="1:6" s="35" customFormat="1" x14ac:dyDescent="0.2">
      <c r="A12" s="222"/>
      <c r="B12" s="222"/>
      <c r="C12" s="222"/>
      <c r="D12" s="222"/>
    </row>
    <row r="13" spans="1:6" x14ac:dyDescent="0.2">
      <c r="A13" s="164" t="s">
        <v>237</v>
      </c>
      <c r="B13" s="165" t="s">
        <v>0</v>
      </c>
      <c r="C13" s="203">
        <v>24853303</v>
      </c>
      <c r="D13" s="204">
        <v>20041339</v>
      </c>
      <c r="E13" s="116"/>
      <c r="F13" s="116"/>
    </row>
    <row r="14" spans="1:6" x14ac:dyDescent="0.2">
      <c r="A14" s="164" t="s">
        <v>238</v>
      </c>
      <c r="B14" s="165" t="s">
        <v>1</v>
      </c>
      <c r="C14" s="205">
        <v>16570494</v>
      </c>
      <c r="D14" s="205">
        <v>13569295</v>
      </c>
      <c r="E14" s="116"/>
      <c r="F14" s="116"/>
    </row>
    <row r="15" spans="1:6" s="36" customFormat="1" x14ac:dyDescent="0.2">
      <c r="A15" s="103" t="s">
        <v>239</v>
      </c>
      <c r="B15" s="167" t="s">
        <v>2</v>
      </c>
      <c r="C15" s="168">
        <f>C13-C14</f>
        <v>8282809</v>
      </c>
      <c r="D15" s="168">
        <f>D13-D14</f>
        <v>6472044</v>
      </c>
      <c r="E15" s="116"/>
      <c r="F15" s="116"/>
    </row>
    <row r="16" spans="1:6" x14ac:dyDescent="0.2">
      <c r="A16" s="169" t="s">
        <v>240</v>
      </c>
      <c r="B16" s="165" t="s">
        <v>3</v>
      </c>
      <c r="C16" s="205">
        <v>573706</v>
      </c>
      <c r="D16" s="205">
        <v>466697</v>
      </c>
      <c r="E16" s="116"/>
      <c r="F16" s="116"/>
    </row>
    <row r="17" spans="1:6" x14ac:dyDescent="0.2">
      <c r="A17" s="169" t="s">
        <v>241</v>
      </c>
      <c r="B17" s="165" t="s">
        <v>4</v>
      </c>
      <c r="C17" s="205">
        <v>1437024</v>
      </c>
      <c r="D17" s="205">
        <v>1306531</v>
      </c>
      <c r="E17" s="116"/>
      <c r="F17" s="116"/>
    </row>
    <row r="18" spans="1:6" s="36" customFormat="1" x14ac:dyDescent="0.2">
      <c r="A18" s="103" t="s">
        <v>242</v>
      </c>
      <c r="B18" s="167" t="s">
        <v>10</v>
      </c>
      <c r="C18" s="168">
        <f>C15-C16-C17</f>
        <v>6272079</v>
      </c>
      <c r="D18" s="168">
        <f>D15-D16-D17</f>
        <v>4698816</v>
      </c>
      <c r="E18" s="116"/>
      <c r="F18" s="116"/>
    </row>
    <row r="19" spans="1:6" x14ac:dyDescent="0.2">
      <c r="A19" s="169" t="s">
        <v>243</v>
      </c>
      <c r="B19" s="165" t="s">
        <v>11</v>
      </c>
      <c r="C19" s="205">
        <v>351536</v>
      </c>
      <c r="D19" s="205">
        <v>489566</v>
      </c>
      <c r="E19" s="116"/>
      <c r="F19" s="116"/>
    </row>
    <row r="20" spans="1:6" x14ac:dyDescent="0.2">
      <c r="A20" s="169" t="s">
        <v>244</v>
      </c>
      <c r="B20" s="165" t="s">
        <v>12</v>
      </c>
      <c r="C20" s="205">
        <v>166419</v>
      </c>
      <c r="D20" s="205">
        <v>152036</v>
      </c>
      <c r="E20" s="116"/>
      <c r="F20" s="116"/>
    </row>
    <row r="21" spans="1:6" ht="25.5" x14ac:dyDescent="0.2">
      <c r="A21" s="169" t="s">
        <v>245</v>
      </c>
      <c r="B21" s="165" t="s">
        <v>14</v>
      </c>
      <c r="C21" s="205">
        <v>-1129411</v>
      </c>
      <c r="D21" s="205">
        <v>-1086953</v>
      </c>
      <c r="E21" s="116"/>
      <c r="F21" s="116"/>
    </row>
    <row r="22" spans="1:6" x14ac:dyDescent="0.2">
      <c r="A22" s="169" t="s">
        <v>246</v>
      </c>
      <c r="B22" s="165" t="s">
        <v>15</v>
      </c>
      <c r="C22" s="205">
        <v>88465</v>
      </c>
      <c r="D22" s="205">
        <v>69797</v>
      </c>
      <c r="E22" s="116"/>
      <c r="F22" s="116"/>
    </row>
    <row r="23" spans="1:6" x14ac:dyDescent="0.2">
      <c r="A23" s="169" t="s">
        <v>247</v>
      </c>
      <c r="B23" s="165" t="s">
        <v>16</v>
      </c>
      <c r="C23" s="205">
        <v>854775</v>
      </c>
      <c r="D23" s="205">
        <v>618851</v>
      </c>
      <c r="E23" s="116"/>
      <c r="F23" s="116"/>
    </row>
    <row r="24" spans="1:6" s="36" customFormat="1" x14ac:dyDescent="0.2">
      <c r="A24" s="103" t="s">
        <v>248</v>
      </c>
      <c r="B24" s="167">
        <v>100</v>
      </c>
      <c r="C24" s="168">
        <f>C18+C19-C20+C21+C22-C23</f>
        <v>4561475</v>
      </c>
      <c r="D24" s="168">
        <f>D18+D19-D20+D21+D22-D23</f>
        <v>3400339</v>
      </c>
      <c r="E24" s="116"/>
      <c r="F24" s="116"/>
    </row>
    <row r="25" spans="1:6" x14ac:dyDescent="0.2">
      <c r="A25" s="164" t="s">
        <v>249</v>
      </c>
      <c r="B25" s="165" t="s">
        <v>17</v>
      </c>
      <c r="C25" s="205">
        <v>1377277</v>
      </c>
      <c r="D25" s="205">
        <v>1126920</v>
      </c>
      <c r="E25" s="116"/>
      <c r="F25" s="116"/>
    </row>
    <row r="26" spans="1:6" s="36" customFormat="1" x14ac:dyDescent="0.2">
      <c r="A26" s="103" t="s">
        <v>250</v>
      </c>
      <c r="B26" s="167" t="s">
        <v>18</v>
      </c>
      <c r="C26" s="168">
        <f>C24-C25</f>
        <v>3184198</v>
      </c>
      <c r="D26" s="168">
        <f>D24-D25</f>
        <v>2273419</v>
      </c>
      <c r="E26" s="116"/>
      <c r="F26" s="116"/>
    </row>
    <row r="27" spans="1:6" x14ac:dyDescent="0.2">
      <c r="A27" s="169" t="s">
        <v>251</v>
      </c>
      <c r="B27" s="165" t="s">
        <v>19</v>
      </c>
      <c r="C27" s="166"/>
      <c r="D27" s="166"/>
      <c r="E27" s="116"/>
      <c r="F27" s="116"/>
    </row>
    <row r="28" spans="1:6" s="36" customFormat="1" x14ac:dyDescent="0.2">
      <c r="A28" s="103" t="s">
        <v>252</v>
      </c>
      <c r="B28" s="167">
        <v>300</v>
      </c>
      <c r="C28" s="168">
        <f>C26+C27</f>
        <v>3184198</v>
      </c>
      <c r="D28" s="168">
        <f>D26+D27</f>
        <v>2273419</v>
      </c>
      <c r="E28" s="116"/>
      <c r="F28" s="116"/>
    </row>
    <row r="29" spans="1:6" x14ac:dyDescent="0.2">
      <c r="A29" s="169" t="s">
        <v>253</v>
      </c>
      <c r="B29" s="165"/>
      <c r="C29" s="166">
        <f t="shared" ref="C29" si="0">C28-C30</f>
        <v>3184198</v>
      </c>
      <c r="D29" s="166">
        <f>D28-D30</f>
        <v>2273419</v>
      </c>
      <c r="E29" s="116"/>
      <c r="F29" s="116"/>
    </row>
    <row r="30" spans="1:6" x14ac:dyDescent="0.2">
      <c r="A30" s="169" t="s">
        <v>215</v>
      </c>
      <c r="B30" s="165"/>
      <c r="C30" s="166"/>
      <c r="D30" s="166"/>
      <c r="E30" s="116"/>
      <c r="F30" s="116"/>
    </row>
    <row r="31" spans="1:6" x14ac:dyDescent="0.2">
      <c r="A31" s="103" t="s">
        <v>254</v>
      </c>
      <c r="B31" s="167">
        <v>400</v>
      </c>
      <c r="C31" s="168">
        <f>C42+C48</f>
        <v>29287</v>
      </c>
      <c r="D31" s="168">
        <f>D42+D48</f>
        <v>15146</v>
      </c>
      <c r="E31" s="116"/>
      <c r="F31" s="116"/>
    </row>
    <row r="32" spans="1:6" x14ac:dyDescent="0.2">
      <c r="A32" s="164" t="s">
        <v>255</v>
      </c>
      <c r="B32" s="165"/>
      <c r="C32" s="166"/>
      <c r="D32" s="166"/>
      <c r="E32" s="116"/>
      <c r="F32" s="116"/>
    </row>
    <row r="33" spans="1:6" ht="25.5" x14ac:dyDescent="0.2">
      <c r="A33" s="164" t="s">
        <v>256</v>
      </c>
      <c r="B33" s="165">
        <v>410</v>
      </c>
      <c r="C33" s="166"/>
      <c r="D33" s="166"/>
      <c r="E33" s="116"/>
      <c r="F33" s="116"/>
    </row>
    <row r="34" spans="1:6" ht="25.5" x14ac:dyDescent="0.2">
      <c r="A34" s="164" t="s">
        <v>257</v>
      </c>
      <c r="B34" s="165" t="s">
        <v>20</v>
      </c>
      <c r="C34" s="166"/>
      <c r="D34" s="166"/>
      <c r="E34" s="116"/>
      <c r="F34" s="116"/>
    </row>
    <row r="35" spans="1:6" x14ac:dyDescent="0.2">
      <c r="A35" s="164" t="s">
        <v>258</v>
      </c>
      <c r="B35" s="165" t="s">
        <v>21</v>
      </c>
      <c r="C35" s="166"/>
      <c r="D35" s="166"/>
      <c r="E35" s="116"/>
      <c r="F35" s="116"/>
    </row>
    <row r="36" spans="1:6" x14ac:dyDescent="0.2">
      <c r="A36" s="164" t="s">
        <v>259</v>
      </c>
      <c r="B36" s="165" t="s">
        <v>22</v>
      </c>
      <c r="C36" s="166"/>
      <c r="D36" s="166"/>
      <c r="E36" s="116"/>
      <c r="F36" s="116"/>
    </row>
    <row r="37" spans="1:6" x14ac:dyDescent="0.2">
      <c r="A37" s="164" t="s">
        <v>260</v>
      </c>
      <c r="B37" s="165" t="s">
        <v>23</v>
      </c>
      <c r="C37" s="205">
        <v>29287</v>
      </c>
      <c r="D37" s="205">
        <v>15146</v>
      </c>
      <c r="E37" s="116"/>
      <c r="F37" s="116"/>
    </row>
    <row r="38" spans="1:6" x14ac:dyDescent="0.2">
      <c r="A38" s="164" t="s">
        <v>261</v>
      </c>
      <c r="B38" s="165" t="s">
        <v>24</v>
      </c>
      <c r="C38" s="166"/>
      <c r="D38" s="166"/>
      <c r="E38" s="116"/>
      <c r="F38" s="116"/>
    </row>
    <row r="39" spans="1:6" x14ac:dyDescent="0.2">
      <c r="A39" s="164" t="s">
        <v>262</v>
      </c>
      <c r="B39" s="165" t="s">
        <v>25</v>
      </c>
      <c r="C39" s="166"/>
      <c r="D39" s="166"/>
      <c r="E39" s="116"/>
      <c r="F39" s="116"/>
    </row>
    <row r="40" spans="1:6" x14ac:dyDescent="0.2">
      <c r="A40" s="164" t="s">
        <v>263</v>
      </c>
      <c r="B40" s="165" t="s">
        <v>26</v>
      </c>
      <c r="C40" s="166"/>
      <c r="D40" s="166"/>
      <c r="E40" s="116"/>
      <c r="F40" s="116"/>
    </row>
    <row r="41" spans="1:6" ht="18.75" customHeight="1" x14ac:dyDescent="0.2">
      <c r="A41" s="164" t="s">
        <v>264</v>
      </c>
      <c r="B41" s="165" t="s">
        <v>27</v>
      </c>
      <c r="C41" s="166"/>
      <c r="D41" s="166"/>
      <c r="E41" s="116"/>
      <c r="F41" s="116"/>
    </row>
    <row r="42" spans="1:6" ht="25.5" x14ac:dyDescent="0.2">
      <c r="A42" s="103" t="s">
        <v>265</v>
      </c>
      <c r="B42" s="167" t="s">
        <v>28</v>
      </c>
      <c r="C42" s="166">
        <f>SUM(C33:C41)</f>
        <v>29287</v>
      </c>
      <c r="D42" s="166">
        <f>SUM(D33:D41)</f>
        <v>15146</v>
      </c>
      <c r="E42" s="116"/>
      <c r="F42" s="116"/>
    </row>
    <row r="43" spans="1:6" x14ac:dyDescent="0.2">
      <c r="A43" s="164" t="s">
        <v>266</v>
      </c>
      <c r="B43" s="165" t="s">
        <v>29</v>
      </c>
      <c r="C43" s="166"/>
      <c r="D43" s="166"/>
      <c r="E43" s="116"/>
      <c r="F43" s="116"/>
    </row>
    <row r="44" spans="1:6" ht="25.5" x14ac:dyDescent="0.2">
      <c r="A44" s="164" t="s">
        <v>257</v>
      </c>
      <c r="B44" s="165" t="s">
        <v>30</v>
      </c>
      <c r="C44" s="166"/>
      <c r="D44" s="166"/>
      <c r="E44" s="116"/>
      <c r="F44" s="116"/>
    </row>
    <row r="45" spans="1:6" ht="18.75" customHeight="1" x14ac:dyDescent="0.2">
      <c r="A45" s="164" t="s">
        <v>267</v>
      </c>
      <c r="B45" s="165" t="s">
        <v>31</v>
      </c>
      <c r="C45" s="166"/>
      <c r="D45" s="166"/>
      <c r="E45" s="116"/>
      <c r="F45" s="116"/>
    </row>
    <row r="46" spans="1:6" ht="18.75" customHeight="1" x14ac:dyDescent="0.2">
      <c r="A46" s="164" t="s">
        <v>264</v>
      </c>
      <c r="B46" s="165" t="s">
        <v>32</v>
      </c>
      <c r="C46" s="166"/>
      <c r="D46" s="166"/>
      <c r="E46" s="116"/>
      <c r="F46" s="116"/>
    </row>
    <row r="47" spans="1:6" ht="25.5" x14ac:dyDescent="0.2">
      <c r="A47" s="164" t="s">
        <v>268</v>
      </c>
      <c r="B47" s="165" t="s">
        <v>33</v>
      </c>
      <c r="C47" s="166"/>
      <c r="D47" s="166"/>
      <c r="E47" s="116"/>
      <c r="F47" s="116"/>
    </row>
    <row r="48" spans="1:6" ht="46.15" customHeight="1" x14ac:dyDescent="0.2">
      <c r="A48" s="103" t="s">
        <v>269</v>
      </c>
      <c r="B48" s="167" t="s">
        <v>34</v>
      </c>
      <c r="C48" s="166">
        <f>SUM(C43:C47)</f>
        <v>0</v>
      </c>
      <c r="D48" s="166">
        <f>SUM(D43:D47)</f>
        <v>0</v>
      </c>
      <c r="E48" s="116"/>
      <c r="F48" s="116"/>
    </row>
    <row r="49" spans="1:6" s="36" customFormat="1" ht="30.6" customHeight="1" x14ac:dyDescent="0.2">
      <c r="A49" s="103" t="s">
        <v>270</v>
      </c>
      <c r="B49" s="167">
        <v>500</v>
      </c>
      <c r="C49" s="168">
        <f>C28+C31</f>
        <v>3213485</v>
      </c>
      <c r="D49" s="168">
        <f>D28+D31</f>
        <v>2288565</v>
      </c>
      <c r="E49" s="116"/>
      <c r="F49" s="116"/>
    </row>
    <row r="50" spans="1:6" x14ac:dyDescent="0.2">
      <c r="A50" s="164" t="s">
        <v>271</v>
      </c>
      <c r="B50" s="165"/>
      <c r="C50" s="166"/>
      <c r="D50" s="166"/>
      <c r="E50" s="116"/>
      <c r="F50" s="116"/>
    </row>
    <row r="51" spans="1:6" x14ac:dyDescent="0.2">
      <c r="A51" s="169" t="s">
        <v>272</v>
      </c>
      <c r="B51" s="165"/>
      <c r="C51" s="166">
        <f t="shared" ref="C51" si="1">C49-C52</f>
        <v>3213485</v>
      </c>
      <c r="D51" s="166">
        <f>D49-D52</f>
        <v>2288565</v>
      </c>
      <c r="E51" s="116"/>
      <c r="F51" s="116"/>
    </row>
    <row r="52" spans="1:6" x14ac:dyDescent="0.2">
      <c r="A52" s="169" t="s">
        <v>273</v>
      </c>
      <c r="B52" s="165"/>
      <c r="C52" s="166"/>
      <c r="D52" s="170"/>
      <c r="E52" s="116"/>
      <c r="F52" s="116"/>
    </row>
    <row r="53" spans="1:6" s="36" customFormat="1" x14ac:dyDescent="0.2">
      <c r="A53" s="171" t="s">
        <v>231</v>
      </c>
      <c r="B53" s="167" t="s">
        <v>35</v>
      </c>
      <c r="C53" s="172"/>
      <c r="D53" s="173"/>
      <c r="E53" s="116"/>
      <c r="F53" s="116"/>
    </row>
    <row r="54" spans="1:6" x14ac:dyDescent="0.2">
      <c r="A54" s="169" t="s">
        <v>232</v>
      </c>
      <c r="B54" s="165"/>
      <c r="C54" s="166"/>
      <c r="D54" s="170"/>
      <c r="E54" s="116"/>
      <c r="F54" s="116"/>
    </row>
    <row r="55" spans="1:6" x14ac:dyDescent="0.2">
      <c r="A55" s="169" t="s">
        <v>233</v>
      </c>
      <c r="B55" s="165"/>
      <c r="C55" s="166"/>
      <c r="D55" s="170"/>
      <c r="E55" s="116"/>
      <c r="F55" s="116"/>
    </row>
    <row r="56" spans="1:6" x14ac:dyDescent="0.2">
      <c r="A56" s="169" t="s">
        <v>234</v>
      </c>
      <c r="B56" s="105"/>
      <c r="C56" s="174">
        <f t="shared" ref="C56" si="2">C29/2433595</f>
        <v>1.3084338191030143</v>
      </c>
      <c r="D56" s="174">
        <f>D29/2433595</f>
        <v>0.93418132433704049</v>
      </c>
      <c r="E56" s="116"/>
      <c r="F56" s="116"/>
    </row>
    <row r="57" spans="1:6" x14ac:dyDescent="0.2">
      <c r="A57" s="169" t="s">
        <v>235</v>
      </c>
      <c r="B57" s="105"/>
      <c r="C57" s="166"/>
      <c r="D57" s="170"/>
      <c r="E57" s="116"/>
      <c r="F57" s="116"/>
    </row>
    <row r="58" spans="1:6" x14ac:dyDescent="0.2">
      <c r="A58" s="169" t="s">
        <v>236</v>
      </c>
      <c r="B58" s="105"/>
      <c r="C58" s="166"/>
      <c r="D58" s="166"/>
      <c r="E58" s="116"/>
      <c r="F58" s="116"/>
    </row>
    <row r="59" spans="1:6" x14ac:dyDescent="0.2">
      <c r="A59" s="169" t="s">
        <v>234</v>
      </c>
      <c r="B59" s="105"/>
      <c r="C59" s="166"/>
      <c r="D59" s="166"/>
      <c r="E59" s="116"/>
      <c r="F59" s="116"/>
    </row>
    <row r="60" spans="1:6" x14ac:dyDescent="0.2">
      <c r="A60" s="169" t="s">
        <v>235</v>
      </c>
      <c r="B60" s="105"/>
      <c r="C60" s="166"/>
      <c r="D60" s="170"/>
      <c r="E60" s="116"/>
      <c r="F60" s="116"/>
    </row>
    <row r="62" spans="1:6" s="37" customFormat="1" x14ac:dyDescent="0.2">
      <c r="A62" s="175"/>
    </row>
    <row r="63" spans="1:6" s="37" customFormat="1" x14ac:dyDescent="0.2">
      <c r="A63" s="176"/>
      <c r="C63" s="23"/>
      <c r="D63" s="23"/>
    </row>
    <row r="64" spans="1:6" s="37" customFormat="1" x14ac:dyDescent="0.2">
      <c r="A64" s="177" t="str">
        <f>Ф1!A144</f>
        <v xml:space="preserve">Deputy Executive Board Chairman –  </v>
      </c>
    </row>
    <row r="65" spans="1:4" s="37" customFormat="1" ht="15" x14ac:dyDescent="0.35">
      <c r="A65" s="177" t="str">
        <f>Ф1!A145</f>
        <v xml:space="preserve">Economics and Finance                               Lyudmila A. Chebotaryova </v>
      </c>
      <c r="C65" s="38" t="s">
        <v>13</v>
      </c>
      <c r="D65" s="23"/>
    </row>
    <row r="66" spans="1:4" s="37" customFormat="1" x14ac:dyDescent="0.2">
      <c r="A66" s="175" t="str">
        <f>Ф1!A146</f>
        <v xml:space="preserve">                                                                                           (full name)</v>
      </c>
      <c r="C66" s="155" t="s">
        <v>117</v>
      </c>
    </row>
    <row r="67" spans="1:4" x14ac:dyDescent="0.2">
      <c r="A67" s="175"/>
      <c r="C67" s="30"/>
    </row>
    <row r="68" spans="1:4" x14ac:dyDescent="0.2">
      <c r="A68" s="175"/>
      <c r="C68" s="30"/>
    </row>
    <row r="69" spans="1:4" ht="15" x14ac:dyDescent="0.35">
      <c r="A69" s="177" t="str">
        <f>Ф1!A149</f>
        <v xml:space="preserve">Chief Accountant                                                Dinara T. Orazkekova </v>
      </c>
      <c r="C69" s="38" t="s">
        <v>13</v>
      </c>
    </row>
    <row r="70" spans="1:4" x14ac:dyDescent="0.2">
      <c r="A70" s="175" t="str">
        <f>Ф1!A150</f>
        <v xml:space="preserve">                                                                                          (full name)</v>
      </c>
      <c r="C70" s="111" t="s">
        <v>117</v>
      </c>
    </row>
    <row r="71" spans="1:4" x14ac:dyDescent="0.2">
      <c r="A71" s="175" t="str">
        <f>Ф1!A151</f>
        <v>Stamp here</v>
      </c>
    </row>
    <row r="72" spans="1:4" x14ac:dyDescent="0.2">
      <c r="A72" s="175"/>
    </row>
  </sheetData>
  <mergeCells count="4">
    <mergeCell ref="A11:A12"/>
    <mergeCell ref="B11:B12"/>
    <mergeCell ref="C11:C12"/>
    <mergeCell ref="D11:D12"/>
  </mergeCells>
  <pageMargins left="0.70866141732283472" right="0.70866141732283472" top="0.54" bottom="0.46" header="0.31496062992125984" footer="0.31496062992125984"/>
  <pageSetup paperSize="9" scale="74" orientation="portrait" r:id="rId1"/>
  <headerFooter>
    <oddHeader>&amp;R&amp;A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05"/>
  <sheetViews>
    <sheetView topLeftCell="A67" zoomScaleNormal="100" workbookViewId="0">
      <selection activeCell="D100" sqref="D100"/>
    </sheetView>
  </sheetViews>
  <sheetFormatPr defaultColWidth="67.42578125" defaultRowHeight="12.75" x14ac:dyDescent="0.2"/>
  <cols>
    <col min="1" max="1" width="70.5703125" style="23" customWidth="1"/>
    <col min="2" max="2" width="10.42578125" style="23" bestFit="1" customWidth="1"/>
    <col min="3" max="3" width="15.42578125" style="23" customWidth="1"/>
    <col min="4" max="4" width="18" style="23" customWidth="1"/>
    <col min="5" max="6" width="9.42578125" style="23" customWidth="1"/>
    <col min="7" max="8" width="12.85546875" style="23" bestFit="1" customWidth="1"/>
    <col min="9" max="251" width="9.42578125" style="39" customWidth="1"/>
    <col min="252" max="16384" width="67.42578125" style="39"/>
  </cols>
  <sheetData>
    <row r="1" spans="1:8" ht="15.6" customHeight="1" x14ac:dyDescent="0.2">
      <c r="A1" s="40"/>
    </row>
    <row r="2" spans="1:8" s="42" customFormat="1" ht="11.25" x14ac:dyDescent="0.2">
      <c r="A2" s="40"/>
      <c r="B2" s="40"/>
      <c r="C2" s="40"/>
      <c r="D2" s="41" t="s">
        <v>87</v>
      </c>
      <c r="E2" s="40"/>
      <c r="F2" s="40"/>
      <c r="G2" s="40"/>
      <c r="H2" s="40"/>
    </row>
    <row r="3" spans="1:8" s="42" customFormat="1" ht="11.25" x14ac:dyDescent="0.2">
      <c r="A3" s="40"/>
      <c r="B3" s="40"/>
      <c r="C3" s="40"/>
      <c r="D3" s="41" t="s">
        <v>402</v>
      </c>
      <c r="E3" s="40"/>
      <c r="F3" s="40"/>
      <c r="G3" s="40"/>
      <c r="H3" s="40"/>
    </row>
    <row r="4" spans="1:8" s="42" customFormat="1" ht="11.25" x14ac:dyDescent="0.2">
      <c r="A4" s="40"/>
      <c r="B4" s="40"/>
      <c r="C4" s="40"/>
      <c r="D4" s="41" t="s">
        <v>277</v>
      </c>
      <c r="E4" s="40"/>
      <c r="F4" s="40"/>
      <c r="G4" s="40"/>
      <c r="H4" s="40"/>
    </row>
    <row r="5" spans="1:8" s="42" customFormat="1" ht="11.25" x14ac:dyDescent="0.2">
      <c r="A5" s="40"/>
      <c r="B5" s="40"/>
      <c r="C5" s="40"/>
      <c r="D5" s="43" t="s">
        <v>278</v>
      </c>
      <c r="E5" s="40"/>
      <c r="F5" s="40"/>
      <c r="G5" s="40"/>
      <c r="H5" s="40"/>
    </row>
    <row r="6" spans="1:8" s="42" customFormat="1" ht="11.25" x14ac:dyDescent="0.2">
      <c r="A6" s="40"/>
      <c r="B6" s="40"/>
      <c r="C6" s="40"/>
      <c r="D6" s="41" t="s">
        <v>279</v>
      </c>
      <c r="E6" s="40"/>
      <c r="F6" s="40"/>
      <c r="G6" s="40"/>
      <c r="H6" s="40"/>
    </row>
    <row r="7" spans="1:8" s="42" customFormat="1" ht="11.25" x14ac:dyDescent="0.2">
      <c r="A7" s="40"/>
      <c r="B7" s="40"/>
      <c r="C7" s="40"/>
      <c r="D7" s="41" t="s">
        <v>278</v>
      </c>
      <c r="E7" s="40"/>
      <c r="F7" s="40"/>
      <c r="G7" s="40"/>
      <c r="H7" s="40"/>
    </row>
    <row r="8" spans="1:8" s="42" customFormat="1" ht="11.25" x14ac:dyDescent="0.2">
      <c r="A8" s="40"/>
      <c r="B8" s="40"/>
      <c r="C8" s="40"/>
      <c r="D8" s="41" t="s">
        <v>280</v>
      </c>
      <c r="E8" s="40"/>
      <c r="F8" s="40"/>
      <c r="G8" s="40"/>
      <c r="H8" s="40"/>
    </row>
    <row r="9" spans="1:8" s="42" customFormat="1" ht="11.25" x14ac:dyDescent="0.2">
      <c r="A9" s="40"/>
      <c r="B9" s="40"/>
      <c r="C9" s="40"/>
      <c r="E9" s="40"/>
      <c r="F9" s="40"/>
      <c r="G9" s="40"/>
      <c r="H9" s="40"/>
    </row>
    <row r="10" spans="1:8" s="42" customFormat="1" ht="11.25" x14ac:dyDescent="0.2">
      <c r="A10" s="40"/>
      <c r="B10" s="40"/>
      <c r="C10" s="40"/>
      <c r="E10" s="40"/>
      <c r="F10" s="40"/>
      <c r="G10" s="40"/>
      <c r="H10" s="40"/>
    </row>
    <row r="11" spans="1:8" s="42" customFormat="1" ht="11.25" x14ac:dyDescent="0.2">
      <c r="A11" s="40"/>
      <c r="B11" s="40"/>
      <c r="C11" s="40"/>
      <c r="D11" s="41" t="s">
        <v>282</v>
      </c>
      <c r="E11" s="40"/>
      <c r="F11" s="40"/>
      <c r="G11" s="40"/>
      <c r="H11" s="40"/>
    </row>
    <row r="12" spans="1:8" s="42" customFormat="1" ht="11.25" x14ac:dyDescent="0.2">
      <c r="A12" s="40"/>
      <c r="B12" s="40"/>
      <c r="C12" s="40"/>
      <c r="D12" s="41" t="s">
        <v>284</v>
      </c>
      <c r="E12" s="40"/>
      <c r="F12" s="40"/>
      <c r="G12" s="40"/>
      <c r="H12" s="40"/>
    </row>
    <row r="13" spans="1:8" s="42" customFormat="1" ht="11.25" x14ac:dyDescent="0.2">
      <c r="A13" s="40"/>
      <c r="B13" s="40"/>
      <c r="C13" s="40"/>
      <c r="D13" s="41" t="s">
        <v>285</v>
      </c>
      <c r="E13" s="40"/>
      <c r="F13" s="40"/>
      <c r="G13" s="40"/>
      <c r="H13" s="40"/>
    </row>
    <row r="14" spans="1:8" s="42" customFormat="1" ht="11.25" x14ac:dyDescent="0.2">
      <c r="A14" s="40"/>
      <c r="B14" s="40" t="s">
        <v>36</v>
      </c>
      <c r="C14" s="40"/>
      <c r="D14" s="44" t="s">
        <v>286</v>
      </c>
      <c r="E14" s="40"/>
      <c r="F14" s="40"/>
      <c r="G14" s="40"/>
      <c r="H14" s="40"/>
    </row>
    <row r="15" spans="1:8" s="42" customFormat="1" ht="11.25" x14ac:dyDescent="0.2">
      <c r="A15" s="46"/>
      <c r="B15" s="40"/>
      <c r="C15" s="40"/>
      <c r="D15" s="45"/>
      <c r="E15" s="40"/>
      <c r="F15" s="40"/>
      <c r="G15" s="40"/>
      <c r="H15" s="40"/>
    </row>
    <row r="16" spans="1:8" s="42" customFormat="1" x14ac:dyDescent="0.2">
      <c r="A16" s="48"/>
      <c r="B16" s="40"/>
      <c r="C16" s="40"/>
      <c r="D16" s="47" t="s">
        <v>276</v>
      </c>
      <c r="E16" s="40"/>
      <c r="F16" s="40"/>
      <c r="G16" s="40"/>
      <c r="H16" s="40"/>
    </row>
    <row r="17" spans="1:4" x14ac:dyDescent="0.2">
      <c r="A17" s="50" t="s">
        <v>274</v>
      </c>
      <c r="D17" s="49"/>
    </row>
    <row r="18" spans="1:4" x14ac:dyDescent="0.2">
      <c r="A18" s="50" t="s">
        <v>275</v>
      </c>
      <c r="B18" s="51"/>
      <c r="C18" s="51"/>
      <c r="D18" s="52"/>
    </row>
    <row r="19" spans="1:4" x14ac:dyDescent="0.2">
      <c r="A19" s="50" t="s">
        <v>283</v>
      </c>
      <c r="B19" s="51"/>
      <c r="C19" s="51"/>
      <c r="D19" s="52"/>
    </row>
    <row r="20" spans="1:4" x14ac:dyDescent="0.2">
      <c r="A20" s="54" t="s">
        <v>281</v>
      </c>
      <c r="B20" s="53">
        <f>Ф1!C16</f>
        <v>44377</v>
      </c>
      <c r="D20" s="49"/>
    </row>
    <row r="21" spans="1:4" x14ac:dyDescent="0.2">
      <c r="A21" s="48"/>
      <c r="B21" s="55" t="str">
        <f>Ф1!C6</f>
        <v>Ulba Metallurgical Plant JSC</v>
      </c>
      <c r="D21" s="49"/>
    </row>
    <row r="22" spans="1:4" x14ac:dyDescent="0.2">
      <c r="A22" s="56"/>
      <c r="D22" s="49"/>
    </row>
    <row r="23" spans="1:4" x14ac:dyDescent="0.2">
      <c r="B23" s="56"/>
      <c r="C23" s="56"/>
      <c r="D23" s="57" t="s">
        <v>224</v>
      </c>
    </row>
    <row r="24" spans="1:4" ht="25.5" x14ac:dyDescent="0.2">
      <c r="A24" s="58" t="s">
        <v>287</v>
      </c>
      <c r="B24" s="59" t="s">
        <v>111</v>
      </c>
      <c r="C24" s="113" t="s">
        <v>228</v>
      </c>
      <c r="D24" s="114" t="s">
        <v>229</v>
      </c>
    </row>
    <row r="25" spans="1:4" x14ac:dyDescent="0.2">
      <c r="A25" s="60" t="s">
        <v>288</v>
      </c>
      <c r="B25" s="61"/>
      <c r="C25" s="61"/>
      <c r="D25" s="62"/>
    </row>
    <row r="26" spans="1:4" x14ac:dyDescent="0.2">
      <c r="A26" s="100" t="s">
        <v>289</v>
      </c>
      <c r="B26" s="64">
        <v>10</v>
      </c>
      <c r="C26" s="65">
        <f>SUM(C28:C33)</f>
        <v>26878944</v>
      </c>
      <c r="D26" s="65">
        <f>SUM(D28:D33)</f>
        <v>22262155</v>
      </c>
    </row>
    <row r="27" spans="1:4" x14ac:dyDescent="0.2">
      <c r="A27" s="101" t="s">
        <v>290</v>
      </c>
      <c r="B27" s="67"/>
      <c r="C27" s="68"/>
      <c r="D27" s="68"/>
    </row>
    <row r="28" spans="1:4" x14ac:dyDescent="0.2">
      <c r="A28" s="101" t="s">
        <v>291</v>
      </c>
      <c r="B28" s="69">
        <v>11</v>
      </c>
      <c r="C28" s="206">
        <v>25420796</v>
      </c>
      <c r="D28" s="207">
        <v>19521179</v>
      </c>
    </row>
    <row r="29" spans="1:4" x14ac:dyDescent="0.2">
      <c r="A29" s="102" t="s">
        <v>403</v>
      </c>
      <c r="B29" s="69">
        <v>12</v>
      </c>
      <c r="C29" s="208"/>
      <c r="D29" s="207"/>
    </row>
    <row r="30" spans="1:4" x14ac:dyDescent="0.2">
      <c r="A30" s="101" t="s">
        <v>292</v>
      </c>
      <c r="B30" s="69">
        <v>13</v>
      </c>
      <c r="C30" s="206">
        <v>792569</v>
      </c>
      <c r="D30" s="207">
        <v>555758</v>
      </c>
    </row>
    <row r="31" spans="1:4" x14ac:dyDescent="0.2">
      <c r="A31" s="101" t="s">
        <v>293</v>
      </c>
      <c r="B31" s="69">
        <v>14</v>
      </c>
      <c r="C31" s="209"/>
      <c r="D31" s="209"/>
    </row>
    <row r="32" spans="1:4" x14ac:dyDescent="0.2">
      <c r="A32" s="101" t="s">
        <v>294</v>
      </c>
      <c r="B32" s="69">
        <v>15</v>
      </c>
      <c r="C32" s="206">
        <v>30011</v>
      </c>
      <c r="D32" s="207">
        <v>44031</v>
      </c>
    </row>
    <row r="33" spans="1:4" x14ac:dyDescent="0.2">
      <c r="A33" s="101" t="s">
        <v>295</v>
      </c>
      <c r="B33" s="69">
        <v>16</v>
      </c>
      <c r="C33" s="206">
        <v>635568</v>
      </c>
      <c r="D33" s="207">
        <v>2141187</v>
      </c>
    </row>
    <row r="34" spans="1:4" x14ac:dyDescent="0.2">
      <c r="A34" s="100" t="s">
        <v>296</v>
      </c>
      <c r="B34" s="64">
        <v>20</v>
      </c>
      <c r="C34" s="72">
        <f>SUM(C36:C42)</f>
        <v>24848581</v>
      </c>
      <c r="D34" s="73">
        <f>SUM(D36:D42)</f>
        <v>21378844</v>
      </c>
    </row>
    <row r="35" spans="1:4" x14ac:dyDescent="0.2">
      <c r="A35" s="101" t="s">
        <v>290</v>
      </c>
      <c r="B35" s="69"/>
      <c r="C35" s="75"/>
      <c r="D35" s="74"/>
    </row>
    <row r="36" spans="1:4" x14ac:dyDescent="0.2">
      <c r="A36" s="101" t="s">
        <v>297</v>
      </c>
      <c r="B36" s="69">
        <v>21</v>
      </c>
      <c r="C36" s="206">
        <v>12439852</v>
      </c>
      <c r="D36" s="210">
        <v>11237314</v>
      </c>
    </row>
    <row r="37" spans="1:4" x14ac:dyDescent="0.2">
      <c r="A37" s="101" t="s">
        <v>298</v>
      </c>
      <c r="B37" s="69">
        <v>22</v>
      </c>
      <c r="C37" s="206">
        <v>729067</v>
      </c>
      <c r="D37" s="210">
        <v>547374</v>
      </c>
    </row>
    <row r="38" spans="1:4" x14ac:dyDescent="0.2">
      <c r="A38" s="101" t="s">
        <v>299</v>
      </c>
      <c r="B38" s="69">
        <v>23</v>
      </c>
      <c r="C38" s="206">
        <v>6044856</v>
      </c>
      <c r="D38" s="210">
        <v>5562490</v>
      </c>
    </row>
    <row r="39" spans="1:4" x14ac:dyDescent="0.2">
      <c r="A39" s="101" t="s">
        <v>300</v>
      </c>
      <c r="B39" s="69">
        <v>24</v>
      </c>
      <c r="C39" s="206">
        <v>9525</v>
      </c>
      <c r="D39" s="210">
        <v>9233</v>
      </c>
    </row>
    <row r="40" spans="1:4" x14ac:dyDescent="0.2">
      <c r="A40" s="101" t="s">
        <v>301</v>
      </c>
      <c r="B40" s="69">
        <v>25</v>
      </c>
      <c r="C40" s="209"/>
      <c r="D40" s="211"/>
    </row>
    <row r="41" spans="1:4" x14ac:dyDescent="0.2">
      <c r="A41" s="101" t="s">
        <v>302</v>
      </c>
      <c r="B41" s="69">
        <v>26</v>
      </c>
      <c r="C41" s="206">
        <v>3501539</v>
      </c>
      <c r="D41" s="210">
        <v>2401397</v>
      </c>
    </row>
    <row r="42" spans="1:4" x14ac:dyDescent="0.2">
      <c r="A42" s="101" t="s">
        <v>303</v>
      </c>
      <c r="B42" s="69">
        <v>27</v>
      </c>
      <c r="C42" s="206">
        <v>2123742</v>
      </c>
      <c r="D42" s="210">
        <v>1621036</v>
      </c>
    </row>
    <row r="43" spans="1:4" x14ac:dyDescent="0.2">
      <c r="A43" s="103" t="s">
        <v>304</v>
      </c>
      <c r="B43" s="64">
        <v>30</v>
      </c>
      <c r="C43" s="78">
        <f>C26-C34</f>
        <v>2030363</v>
      </c>
      <c r="D43" s="78">
        <f>D26-D34</f>
        <v>883311</v>
      </c>
    </row>
    <row r="44" spans="1:4" x14ac:dyDescent="0.2">
      <c r="A44" s="104" t="s">
        <v>305</v>
      </c>
      <c r="B44" s="64"/>
      <c r="C44" s="79"/>
      <c r="D44" s="80"/>
    </row>
    <row r="45" spans="1:4" x14ac:dyDescent="0.2">
      <c r="A45" s="100" t="s">
        <v>306</v>
      </c>
      <c r="B45" s="64">
        <v>40</v>
      </c>
      <c r="C45" s="78">
        <f>SUM(C47:C58)</f>
        <v>1363543</v>
      </c>
      <c r="D45" s="78">
        <f>SUM(D47:D58)</f>
        <v>39590</v>
      </c>
    </row>
    <row r="46" spans="1:4" x14ac:dyDescent="0.2">
      <c r="A46" s="105" t="s">
        <v>290</v>
      </c>
      <c r="B46" s="69"/>
      <c r="C46" s="75"/>
      <c r="D46" s="74"/>
    </row>
    <row r="47" spans="1:4" x14ac:dyDescent="0.2">
      <c r="A47" s="101" t="s">
        <v>307</v>
      </c>
      <c r="B47" s="69">
        <v>41</v>
      </c>
      <c r="C47" s="206">
        <v>39637</v>
      </c>
      <c r="D47" s="210">
        <v>529</v>
      </c>
    </row>
    <row r="48" spans="1:4" x14ac:dyDescent="0.2">
      <c r="A48" s="101" t="s">
        <v>308</v>
      </c>
      <c r="B48" s="69">
        <v>42</v>
      </c>
      <c r="C48" s="206"/>
      <c r="D48" s="210"/>
    </row>
    <row r="49" spans="1:4" x14ac:dyDescent="0.2">
      <c r="A49" s="101" t="s">
        <v>309</v>
      </c>
      <c r="B49" s="69">
        <v>43</v>
      </c>
      <c r="C49" s="206"/>
      <c r="D49" s="210"/>
    </row>
    <row r="50" spans="1:4" ht="25.5" x14ac:dyDescent="0.2">
      <c r="A50" s="106" t="s">
        <v>310</v>
      </c>
      <c r="B50" s="69">
        <v>44</v>
      </c>
      <c r="C50" s="208"/>
      <c r="D50" s="210">
        <v>0</v>
      </c>
    </row>
    <row r="51" spans="1:4" x14ac:dyDescent="0.2">
      <c r="A51" s="101" t="s">
        <v>311</v>
      </c>
      <c r="B51" s="69">
        <v>45</v>
      </c>
      <c r="C51" s="206"/>
      <c r="D51" s="210">
        <v>0</v>
      </c>
    </row>
    <row r="52" spans="1:4" x14ac:dyDescent="0.2">
      <c r="A52" s="106" t="s">
        <v>312</v>
      </c>
      <c r="B52" s="69">
        <v>46</v>
      </c>
      <c r="C52" s="208"/>
      <c r="D52" s="210">
        <v>0</v>
      </c>
    </row>
    <row r="53" spans="1:4" x14ac:dyDescent="0.2">
      <c r="A53" s="81" t="s">
        <v>313</v>
      </c>
      <c r="B53" s="69">
        <v>47</v>
      </c>
      <c r="C53" s="208">
        <v>1286580</v>
      </c>
      <c r="D53" s="210"/>
    </row>
    <row r="54" spans="1:4" x14ac:dyDescent="0.2">
      <c r="A54" s="101" t="s">
        <v>314</v>
      </c>
      <c r="B54" s="69">
        <v>48</v>
      </c>
      <c r="C54" s="206"/>
      <c r="D54" s="210"/>
    </row>
    <row r="55" spans="1:4" x14ac:dyDescent="0.2">
      <c r="A55" s="101" t="s">
        <v>315</v>
      </c>
      <c r="B55" s="69">
        <v>49</v>
      </c>
      <c r="C55" s="206"/>
      <c r="D55" s="210"/>
    </row>
    <row r="56" spans="1:4" x14ac:dyDescent="0.2">
      <c r="A56" s="105" t="s">
        <v>316</v>
      </c>
      <c r="B56" s="69">
        <v>50</v>
      </c>
      <c r="C56" s="206"/>
      <c r="D56" s="210">
        <v>4844</v>
      </c>
    </row>
    <row r="57" spans="1:4" x14ac:dyDescent="0.2">
      <c r="A57" s="101" t="s">
        <v>294</v>
      </c>
      <c r="B57" s="69">
        <v>51</v>
      </c>
      <c r="C57" s="206"/>
      <c r="D57" s="210"/>
    </row>
    <row r="58" spans="1:4" x14ac:dyDescent="0.2">
      <c r="A58" s="101" t="s">
        <v>295</v>
      </c>
      <c r="B58" s="69">
        <v>52</v>
      </c>
      <c r="C58" s="206">
        <v>37326</v>
      </c>
      <c r="D58" s="210">
        <v>34217</v>
      </c>
    </row>
    <row r="59" spans="1:4" x14ac:dyDescent="0.2">
      <c r="A59" s="100" t="s">
        <v>317</v>
      </c>
      <c r="B59" s="64">
        <v>60</v>
      </c>
      <c r="C59" s="78">
        <f>SUM(C61:C73)</f>
        <v>2099015</v>
      </c>
      <c r="D59" s="78">
        <f>SUM(D61:D73)</f>
        <v>839547</v>
      </c>
    </row>
    <row r="60" spans="1:4" x14ac:dyDescent="0.2">
      <c r="A60" s="105" t="s">
        <v>290</v>
      </c>
      <c r="B60" s="69"/>
      <c r="C60" s="70"/>
      <c r="D60" s="74"/>
    </row>
    <row r="61" spans="1:4" x14ac:dyDescent="0.2">
      <c r="A61" s="101" t="s">
        <v>318</v>
      </c>
      <c r="B61" s="69">
        <v>61</v>
      </c>
      <c r="C61" s="206">
        <v>491328</v>
      </c>
      <c r="D61" s="210">
        <v>333006</v>
      </c>
    </row>
    <row r="62" spans="1:4" x14ac:dyDescent="0.2">
      <c r="A62" s="101" t="s">
        <v>319</v>
      </c>
      <c r="B62" s="69">
        <v>62</v>
      </c>
      <c r="C62" s="206"/>
      <c r="D62" s="210"/>
    </row>
    <row r="63" spans="1:4" x14ac:dyDescent="0.2">
      <c r="A63" s="101" t="s">
        <v>320</v>
      </c>
      <c r="B63" s="69">
        <v>63</v>
      </c>
      <c r="C63" s="206">
        <v>129136</v>
      </c>
      <c r="D63" s="210">
        <v>401685</v>
      </c>
    </row>
    <row r="64" spans="1:4" ht="25.5" x14ac:dyDescent="0.2">
      <c r="A64" s="106" t="s">
        <v>321</v>
      </c>
      <c r="B64" s="69">
        <v>64</v>
      </c>
      <c r="C64" s="208"/>
      <c r="D64" s="210"/>
    </row>
    <row r="65" spans="1:4" x14ac:dyDescent="0.2">
      <c r="A65" s="101" t="s">
        <v>322</v>
      </c>
      <c r="B65" s="69">
        <v>65</v>
      </c>
      <c r="C65" s="206"/>
      <c r="D65" s="210">
        <v>0</v>
      </c>
    </row>
    <row r="66" spans="1:4" x14ac:dyDescent="0.2">
      <c r="A66" s="101" t="s">
        <v>323</v>
      </c>
      <c r="B66" s="69">
        <v>66</v>
      </c>
      <c r="C66" s="206"/>
      <c r="D66" s="210">
        <v>0</v>
      </c>
    </row>
    <row r="67" spans="1:4" x14ac:dyDescent="0.2">
      <c r="A67" s="66" t="s">
        <v>324</v>
      </c>
      <c r="B67" s="69">
        <v>67</v>
      </c>
      <c r="C67" s="206">
        <v>1256153</v>
      </c>
      <c r="D67" s="210"/>
    </row>
    <row r="68" spans="1:4" x14ac:dyDescent="0.2">
      <c r="A68" s="66" t="s">
        <v>325</v>
      </c>
      <c r="B68" s="69">
        <v>68</v>
      </c>
      <c r="C68" s="206"/>
      <c r="D68" s="210"/>
    </row>
    <row r="69" spans="1:4" x14ac:dyDescent="0.2">
      <c r="A69" s="101" t="s">
        <v>326</v>
      </c>
      <c r="B69" s="69">
        <v>69</v>
      </c>
      <c r="C69" s="206"/>
      <c r="D69" s="210"/>
    </row>
    <row r="70" spans="1:4" x14ac:dyDescent="0.2">
      <c r="A70" s="101" t="s">
        <v>327</v>
      </c>
      <c r="B70" s="69">
        <v>70</v>
      </c>
      <c r="C70" s="206"/>
      <c r="D70" s="210"/>
    </row>
    <row r="71" spans="1:4" x14ac:dyDescent="0.2">
      <c r="A71" s="101" t="s">
        <v>328</v>
      </c>
      <c r="B71" s="69">
        <v>71</v>
      </c>
      <c r="C71" s="206"/>
      <c r="D71" s="210">
        <v>0</v>
      </c>
    </row>
    <row r="72" spans="1:4" x14ac:dyDescent="0.2">
      <c r="A72" s="101" t="s">
        <v>329</v>
      </c>
      <c r="B72" s="69">
        <v>72</v>
      </c>
      <c r="C72" s="208"/>
      <c r="D72" s="210">
        <v>0</v>
      </c>
    </row>
    <row r="73" spans="1:4" x14ac:dyDescent="0.2">
      <c r="A73" s="101" t="s">
        <v>330</v>
      </c>
      <c r="B73" s="69">
        <v>73</v>
      </c>
      <c r="C73" s="206">
        <v>222398</v>
      </c>
      <c r="D73" s="210">
        <v>104856</v>
      </c>
    </row>
    <row r="74" spans="1:4" x14ac:dyDescent="0.2">
      <c r="A74" s="103" t="s">
        <v>331</v>
      </c>
      <c r="B74" s="64">
        <v>80</v>
      </c>
      <c r="C74" s="78">
        <f>C45-C59</f>
        <v>-735472</v>
      </c>
      <c r="D74" s="78">
        <f>D45-D59</f>
        <v>-799957</v>
      </c>
    </row>
    <row r="75" spans="1:4" x14ac:dyDescent="0.2">
      <c r="A75" s="104" t="s">
        <v>332</v>
      </c>
      <c r="B75" s="64"/>
      <c r="C75" s="79"/>
      <c r="D75" s="80"/>
    </row>
    <row r="76" spans="1:4" x14ac:dyDescent="0.2">
      <c r="A76" s="100" t="s">
        <v>333</v>
      </c>
      <c r="B76" s="64">
        <v>90</v>
      </c>
      <c r="C76" s="78">
        <f>SUM(C78:C81)</f>
        <v>0</v>
      </c>
      <c r="D76" s="78">
        <f>SUM(D78:D81)</f>
        <v>0</v>
      </c>
    </row>
    <row r="77" spans="1:4" x14ac:dyDescent="0.2">
      <c r="A77" s="105" t="s">
        <v>290</v>
      </c>
      <c r="B77" s="69"/>
      <c r="C77" s="75"/>
      <c r="D77" s="74"/>
    </row>
    <row r="78" spans="1:4" x14ac:dyDescent="0.2">
      <c r="A78" s="101" t="s">
        <v>334</v>
      </c>
      <c r="B78" s="69">
        <v>91</v>
      </c>
      <c r="C78" s="70"/>
      <c r="D78" s="74"/>
    </row>
    <row r="79" spans="1:4" x14ac:dyDescent="0.2">
      <c r="A79" s="101" t="s">
        <v>337</v>
      </c>
      <c r="B79" s="69">
        <v>92</v>
      </c>
      <c r="C79" s="70"/>
      <c r="D79" s="74"/>
    </row>
    <row r="80" spans="1:4" x14ac:dyDescent="0.2">
      <c r="A80" s="101" t="s">
        <v>335</v>
      </c>
      <c r="B80" s="69">
        <v>93</v>
      </c>
      <c r="C80" s="71"/>
      <c r="D80" s="76"/>
    </row>
    <row r="81" spans="1:4" x14ac:dyDescent="0.2">
      <c r="A81" s="101" t="s">
        <v>336</v>
      </c>
      <c r="B81" s="69">
        <v>94</v>
      </c>
      <c r="C81" s="70"/>
      <c r="D81" s="74"/>
    </row>
    <row r="82" spans="1:4" x14ac:dyDescent="0.2">
      <c r="A82" s="100" t="s">
        <v>338</v>
      </c>
      <c r="B82" s="61">
        <v>100</v>
      </c>
      <c r="C82" s="78">
        <f>SUM(C84:C88)</f>
        <v>3805056</v>
      </c>
      <c r="D82" s="78">
        <f>SUM(D84:D88)</f>
        <v>5323</v>
      </c>
    </row>
    <row r="83" spans="1:4" x14ac:dyDescent="0.2">
      <c r="A83" s="105" t="s">
        <v>290</v>
      </c>
      <c r="B83" s="67"/>
      <c r="C83" s="75"/>
      <c r="D83" s="74"/>
    </row>
    <row r="84" spans="1:4" x14ac:dyDescent="0.2">
      <c r="A84" s="101" t="s">
        <v>339</v>
      </c>
      <c r="B84" s="67">
        <v>101</v>
      </c>
      <c r="C84" s="70"/>
      <c r="D84" s="74"/>
    </row>
    <row r="85" spans="1:4" x14ac:dyDescent="0.2">
      <c r="A85" s="101" t="s">
        <v>340</v>
      </c>
      <c r="B85" s="67">
        <v>102</v>
      </c>
      <c r="C85" s="71"/>
      <c r="D85" s="76"/>
    </row>
    <row r="86" spans="1:4" x14ac:dyDescent="0.2">
      <c r="A86" s="101" t="s">
        <v>341</v>
      </c>
      <c r="B86" s="67">
        <v>103</v>
      </c>
      <c r="C86" s="206">
        <v>3798711</v>
      </c>
      <c r="D86" s="210"/>
    </row>
    <row r="87" spans="1:4" x14ac:dyDescent="0.2">
      <c r="A87" s="101" t="s">
        <v>342</v>
      </c>
      <c r="B87" s="67">
        <v>104</v>
      </c>
      <c r="C87" s="206"/>
      <c r="D87" s="210"/>
    </row>
    <row r="88" spans="1:4" x14ac:dyDescent="0.2">
      <c r="A88" s="101" t="s">
        <v>343</v>
      </c>
      <c r="B88" s="67">
        <v>105</v>
      </c>
      <c r="C88" s="206">
        <v>6345</v>
      </c>
      <c r="D88" s="210">
        <v>5323</v>
      </c>
    </row>
    <row r="89" spans="1:4" x14ac:dyDescent="0.2">
      <c r="A89" s="103" t="s">
        <v>344</v>
      </c>
      <c r="B89" s="61">
        <v>110</v>
      </c>
      <c r="C89" s="78">
        <f>C76-C82</f>
        <v>-3805056</v>
      </c>
      <c r="D89" s="78">
        <f>D76-D82</f>
        <v>-5323</v>
      </c>
    </row>
    <row r="90" spans="1:4" x14ac:dyDescent="0.2">
      <c r="A90" s="107" t="s">
        <v>345</v>
      </c>
      <c r="B90" s="61">
        <v>120</v>
      </c>
      <c r="C90" s="212">
        <v>137067</v>
      </c>
      <c r="D90" s="213">
        <v>257600</v>
      </c>
    </row>
    <row r="91" spans="1:4" x14ac:dyDescent="0.2">
      <c r="A91" s="77" t="s">
        <v>346</v>
      </c>
      <c r="B91" s="61">
        <v>130</v>
      </c>
      <c r="C91" s="212">
        <v>316</v>
      </c>
      <c r="D91" s="213">
        <v>733</v>
      </c>
    </row>
    <row r="92" spans="1:4" x14ac:dyDescent="0.2">
      <c r="A92" s="77" t="s">
        <v>347</v>
      </c>
      <c r="B92" s="61">
        <v>140</v>
      </c>
      <c r="C92" s="78">
        <f>C43+C74+C89+C90+C91</f>
        <v>-2372782</v>
      </c>
      <c r="D92" s="78">
        <f>D43+D74+D89+D90+D91</f>
        <v>336364</v>
      </c>
    </row>
    <row r="93" spans="1:4" x14ac:dyDescent="0.2">
      <c r="A93" s="108" t="s">
        <v>348</v>
      </c>
      <c r="B93" s="67">
        <v>150</v>
      </c>
      <c r="C93" s="210">
        <v>11793503</v>
      </c>
      <c r="D93" s="210">
        <v>10335554</v>
      </c>
    </row>
    <row r="94" spans="1:4" x14ac:dyDescent="0.2">
      <c r="A94" s="108" t="s">
        <v>349</v>
      </c>
      <c r="B94" s="67">
        <v>160</v>
      </c>
      <c r="C94" s="214">
        <v>9420721</v>
      </c>
      <c r="D94" s="214">
        <v>10671918</v>
      </c>
    </row>
    <row r="96" spans="1:4" x14ac:dyDescent="0.2">
      <c r="A96" s="152"/>
    </row>
    <row r="97" spans="1:3" x14ac:dyDescent="0.2">
      <c r="A97" s="153" t="str">
        <f>Ф1!A144</f>
        <v xml:space="preserve">Deputy Executive Board Chairman –  </v>
      </c>
      <c r="B97" s="56"/>
      <c r="C97" s="56"/>
    </row>
    <row r="98" spans="1:3" x14ac:dyDescent="0.2">
      <c r="A98" s="153" t="str">
        <f>Ф1!A145</f>
        <v xml:space="preserve">Economics and Finance                               Lyudmila A. Chebotaryova </v>
      </c>
      <c r="B98" s="56"/>
    </row>
    <row r="99" spans="1:3" ht="15" x14ac:dyDescent="0.35">
      <c r="A99" s="154" t="str">
        <f>Ф1!A146</f>
        <v xml:space="preserve">                                                                                           (full name)</v>
      </c>
      <c r="B99" s="56"/>
      <c r="C99" s="38" t="s">
        <v>13</v>
      </c>
    </row>
    <row r="100" spans="1:3" x14ac:dyDescent="0.2">
      <c r="A100" s="154"/>
      <c r="B100" s="56"/>
      <c r="C100" s="155" t="s">
        <v>117</v>
      </c>
    </row>
    <row r="101" spans="1:3" x14ac:dyDescent="0.2">
      <c r="A101" s="154"/>
      <c r="B101" s="56"/>
      <c r="C101" s="30"/>
    </row>
    <row r="102" spans="1:3" x14ac:dyDescent="0.2">
      <c r="A102" s="153" t="str">
        <f>Ф1!A149</f>
        <v xml:space="preserve">Chief Accountant                                                Dinara T. Orazkekova </v>
      </c>
      <c r="C102" s="30"/>
    </row>
    <row r="103" spans="1:3" ht="15" x14ac:dyDescent="0.35">
      <c r="A103" s="154" t="str">
        <f>Ф1!A150</f>
        <v xml:space="preserve">                                                                                          (full name)</v>
      </c>
      <c r="C103" s="38" t="s">
        <v>13</v>
      </c>
    </row>
    <row r="104" spans="1:3" x14ac:dyDescent="0.2">
      <c r="A104" s="154" t="str">
        <f>Ф1!A151</f>
        <v>Stamp here</v>
      </c>
      <c r="C104" s="111" t="s">
        <v>117</v>
      </c>
    </row>
    <row r="105" spans="1:3" x14ac:dyDescent="0.2">
      <c r="A105" s="156"/>
    </row>
  </sheetData>
  <pageMargins left="0.70866141732283472" right="0.3" top="0.45" bottom="0.45" header="0.31496062992125984" footer="0.31496062992125984"/>
  <pageSetup paperSize="9" scale="58" orientation="portrait" r:id="rId1"/>
  <headerFooter>
    <oddHeader>&amp;R&amp;A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U91"/>
  <sheetViews>
    <sheetView topLeftCell="A46" zoomScale="83" workbookViewId="0">
      <selection activeCell="K90" sqref="K90"/>
    </sheetView>
  </sheetViews>
  <sheetFormatPr defaultColWidth="9.42578125" defaultRowHeight="12" x14ac:dyDescent="0.2"/>
  <cols>
    <col min="1" max="1" width="76.140625" style="82" customWidth="1"/>
    <col min="2" max="2" width="5.42578125" style="82" customWidth="1"/>
    <col min="3" max="3" width="14.42578125" style="97" bestFit="1" customWidth="1"/>
    <col min="4" max="6" width="13.42578125" style="97" customWidth="1"/>
    <col min="7" max="7" width="16.28515625" style="97" customWidth="1"/>
    <col min="8" max="8" width="15.42578125" style="97" bestFit="1" customWidth="1"/>
    <col min="9" max="9" width="11.5703125" style="82" bestFit="1" customWidth="1"/>
    <col min="10" max="10" width="13" style="82" customWidth="1"/>
    <col min="11" max="11" width="16.5703125" style="82" customWidth="1"/>
    <col min="12" max="14" width="9.42578125" style="83"/>
    <col min="15" max="15" width="9.42578125" style="83" customWidth="1"/>
    <col min="16" max="17" width="9.42578125" style="83"/>
    <col min="18" max="19" width="9.42578125" style="83" customWidth="1"/>
    <col min="20" max="40" width="9.42578125" style="83"/>
    <col min="41" max="41" width="9.42578125" style="83" customWidth="1"/>
    <col min="42" max="48" width="9.42578125" style="83"/>
    <col min="49" max="49" width="9.42578125" style="83" customWidth="1"/>
    <col min="50" max="82" width="9.42578125" style="83"/>
    <col min="83" max="83" width="9.42578125" style="83" customWidth="1"/>
    <col min="84" max="16384" width="9.42578125" style="83"/>
  </cols>
  <sheetData>
    <row r="1" spans="1:21" ht="12.75" x14ac:dyDescent="0.2">
      <c r="K1" s="1" t="s">
        <v>88</v>
      </c>
    </row>
    <row r="2" spans="1:21" ht="12.75" x14ac:dyDescent="0.2">
      <c r="K2" s="1" t="s">
        <v>350</v>
      </c>
    </row>
    <row r="3" spans="1:21" ht="12.75" x14ac:dyDescent="0.2">
      <c r="K3" s="1" t="s">
        <v>97</v>
      </c>
    </row>
    <row r="4" spans="1:21" ht="12.75" x14ac:dyDescent="0.2">
      <c r="K4" s="1" t="s">
        <v>351</v>
      </c>
    </row>
    <row r="5" spans="1:21" x14ac:dyDescent="0.2">
      <c r="K5" s="118" t="s">
        <v>352</v>
      </c>
    </row>
    <row r="6" spans="1:21" x14ac:dyDescent="0.2">
      <c r="A6" s="119" t="s">
        <v>89</v>
      </c>
      <c r="C6" s="120" t="str">
        <f>Ф1!C6</f>
        <v>Ulba Metallurgical Plant JSC</v>
      </c>
    </row>
    <row r="7" spans="1:21" x14ac:dyDescent="0.2">
      <c r="A7" s="119"/>
      <c r="C7" s="121"/>
    </row>
    <row r="8" spans="1:21" ht="12.75" x14ac:dyDescent="0.2">
      <c r="A8" s="122" t="s">
        <v>354</v>
      </c>
      <c r="C8" s="121"/>
    </row>
    <row r="9" spans="1:21" x14ac:dyDescent="0.2">
      <c r="A9" s="119"/>
      <c r="C9" s="121"/>
    </row>
    <row r="10" spans="1:21" x14ac:dyDescent="0.2">
      <c r="A10" s="119" t="s">
        <v>227</v>
      </c>
      <c r="C10" s="123">
        <f>Ф1!C16</f>
        <v>44377</v>
      </c>
    </row>
    <row r="11" spans="1:21" x14ac:dyDescent="0.2">
      <c r="A11" s="124"/>
      <c r="B11" s="124"/>
      <c r="C11" s="125"/>
      <c r="D11" s="125"/>
      <c r="E11" s="125"/>
      <c r="F11" s="125"/>
      <c r="G11" s="125"/>
      <c r="H11" s="125"/>
      <c r="I11" s="124"/>
      <c r="J11" s="124"/>
      <c r="K11" s="126" t="s">
        <v>353</v>
      </c>
    </row>
    <row r="12" spans="1:21" s="84" customFormat="1" ht="38.25" customHeight="1" x14ac:dyDescent="0.2">
      <c r="A12" s="223" t="s">
        <v>230</v>
      </c>
      <c r="B12" s="223" t="s">
        <v>111</v>
      </c>
      <c r="C12" s="225" t="s">
        <v>355</v>
      </c>
      <c r="D12" s="226"/>
      <c r="E12" s="226"/>
      <c r="F12" s="226"/>
      <c r="G12" s="226"/>
      <c r="H12" s="227"/>
      <c r="I12" s="223" t="s">
        <v>360</v>
      </c>
      <c r="J12" s="223" t="s">
        <v>361</v>
      </c>
      <c r="K12" s="223" t="s">
        <v>362</v>
      </c>
    </row>
    <row r="13" spans="1:21" s="84" customFormat="1" ht="48" x14ac:dyDescent="0.2">
      <c r="A13" s="224"/>
      <c r="B13" s="224"/>
      <c r="C13" s="127" t="s">
        <v>356</v>
      </c>
      <c r="D13" s="127" t="s">
        <v>206</v>
      </c>
      <c r="E13" s="127" t="s">
        <v>357</v>
      </c>
      <c r="F13" s="127" t="s">
        <v>359</v>
      </c>
      <c r="G13" s="127" t="s">
        <v>358</v>
      </c>
      <c r="H13" s="127" t="s">
        <v>210</v>
      </c>
      <c r="I13" s="224"/>
      <c r="J13" s="224"/>
      <c r="K13" s="224"/>
    </row>
    <row r="14" spans="1:21" s="85" customFormat="1" x14ac:dyDescent="0.2">
      <c r="A14" s="128" t="s">
        <v>364</v>
      </c>
      <c r="B14" s="129" t="s">
        <v>0</v>
      </c>
      <c r="C14" s="130">
        <v>2755985</v>
      </c>
      <c r="D14" s="130">
        <v>0</v>
      </c>
      <c r="E14" s="130">
        <v>0</v>
      </c>
      <c r="F14" s="130">
        <v>156574</v>
      </c>
      <c r="G14" s="130">
        <v>66697359</v>
      </c>
      <c r="H14" s="130"/>
      <c r="I14" s="131">
        <f>SUM(C14:H14)</f>
        <v>69609918</v>
      </c>
      <c r="J14" s="131"/>
      <c r="K14" s="131">
        <f t="shared" ref="K14:K18" si="0">I14+J14</f>
        <v>69609918</v>
      </c>
      <c r="L14" s="117"/>
      <c r="M14" s="117"/>
      <c r="N14" s="117"/>
      <c r="O14" s="117"/>
      <c r="P14" s="117"/>
      <c r="Q14" s="117"/>
      <c r="R14" s="117"/>
      <c r="S14" s="117"/>
      <c r="T14" s="117"/>
      <c r="U14" s="117"/>
    </row>
    <row r="15" spans="1:21" x14ac:dyDescent="0.2">
      <c r="A15" s="132" t="s">
        <v>393</v>
      </c>
      <c r="B15" s="133" t="s">
        <v>1</v>
      </c>
      <c r="C15" s="130"/>
      <c r="D15" s="130"/>
      <c r="E15" s="130"/>
      <c r="F15" s="130"/>
      <c r="G15" s="130"/>
      <c r="H15" s="130"/>
      <c r="I15" s="131">
        <f>SUM(C15:H15)</f>
        <v>0</v>
      </c>
      <c r="J15" s="131"/>
      <c r="K15" s="131">
        <f t="shared" si="0"/>
        <v>0</v>
      </c>
      <c r="L15" s="117"/>
      <c r="M15" s="117"/>
      <c r="N15" s="117"/>
      <c r="O15" s="117"/>
      <c r="P15" s="117"/>
      <c r="Q15" s="117"/>
      <c r="R15" s="117"/>
      <c r="S15" s="117"/>
      <c r="T15" s="117"/>
    </row>
    <row r="16" spans="1:21" x14ac:dyDescent="0.2">
      <c r="A16" s="132" t="s">
        <v>365</v>
      </c>
      <c r="B16" s="133" t="s">
        <v>37</v>
      </c>
      <c r="C16" s="131">
        <f t="shared" ref="C16:H16" si="1">C14+C15</f>
        <v>2755985</v>
      </c>
      <c r="D16" s="131">
        <f t="shared" si="1"/>
        <v>0</v>
      </c>
      <c r="E16" s="131">
        <f t="shared" si="1"/>
        <v>0</v>
      </c>
      <c r="F16" s="131">
        <f t="shared" si="1"/>
        <v>156574</v>
      </c>
      <c r="G16" s="131">
        <f t="shared" si="1"/>
        <v>66697359</v>
      </c>
      <c r="H16" s="131">
        <f t="shared" si="1"/>
        <v>0</v>
      </c>
      <c r="I16" s="131">
        <f t="shared" ref="I16:I19" si="2">SUM(C16:H16)</f>
        <v>69609918</v>
      </c>
      <c r="J16" s="131">
        <f>J14+J15</f>
        <v>0</v>
      </c>
      <c r="K16" s="131">
        <f t="shared" si="0"/>
        <v>69609918</v>
      </c>
      <c r="L16" s="117"/>
      <c r="M16" s="117"/>
      <c r="N16" s="117"/>
      <c r="O16" s="117"/>
      <c r="P16" s="117"/>
      <c r="Q16" s="117"/>
      <c r="R16" s="117"/>
      <c r="S16" s="117"/>
      <c r="T16" s="117"/>
    </row>
    <row r="17" spans="1:20" x14ac:dyDescent="0.2">
      <c r="A17" s="134" t="s">
        <v>366</v>
      </c>
      <c r="B17" s="133" t="s">
        <v>18</v>
      </c>
      <c r="C17" s="131">
        <f t="shared" ref="C17:H17" si="3">C18+C19</f>
        <v>0</v>
      </c>
      <c r="D17" s="131">
        <f t="shared" si="3"/>
        <v>0</v>
      </c>
      <c r="E17" s="131">
        <f t="shared" si="3"/>
        <v>0</v>
      </c>
      <c r="F17" s="131">
        <f t="shared" si="3"/>
        <v>76261</v>
      </c>
      <c r="G17" s="131">
        <f t="shared" si="3"/>
        <v>5452841</v>
      </c>
      <c r="H17" s="131">
        <f t="shared" si="3"/>
        <v>0</v>
      </c>
      <c r="I17" s="131">
        <f t="shared" si="2"/>
        <v>5529102</v>
      </c>
      <c r="J17" s="131">
        <f>J18+J19</f>
        <v>0</v>
      </c>
      <c r="K17" s="131">
        <f t="shared" si="0"/>
        <v>5529102</v>
      </c>
      <c r="L17" s="117"/>
      <c r="M17" s="117"/>
      <c r="N17" s="117"/>
      <c r="O17" s="117"/>
      <c r="P17" s="117"/>
      <c r="Q17" s="117"/>
      <c r="R17" s="117"/>
      <c r="S17" s="117"/>
      <c r="T17" s="117"/>
    </row>
    <row r="18" spans="1:20" x14ac:dyDescent="0.2">
      <c r="A18" s="132" t="s">
        <v>367</v>
      </c>
      <c r="B18" s="133" t="s">
        <v>38</v>
      </c>
      <c r="C18" s="86"/>
      <c r="D18" s="86"/>
      <c r="E18" s="86"/>
      <c r="F18" s="86"/>
      <c r="G18" s="130">
        <v>5478678</v>
      </c>
      <c r="H18" s="130"/>
      <c r="I18" s="131">
        <f t="shared" si="2"/>
        <v>5478678</v>
      </c>
      <c r="J18" s="131"/>
      <c r="K18" s="131">
        <f t="shared" si="0"/>
        <v>5478678</v>
      </c>
      <c r="L18" s="117"/>
      <c r="M18" s="117"/>
      <c r="N18" s="117"/>
      <c r="O18" s="117"/>
      <c r="P18" s="117"/>
      <c r="Q18" s="117"/>
      <c r="R18" s="117"/>
      <c r="S18" s="117"/>
      <c r="T18" s="117"/>
    </row>
    <row r="19" spans="1:20" x14ac:dyDescent="0.2">
      <c r="A19" s="134" t="s">
        <v>368</v>
      </c>
      <c r="B19" s="133" t="s">
        <v>39</v>
      </c>
      <c r="C19" s="131">
        <f t="shared" ref="C19:H19" si="4">SUM(C21:C29)</f>
        <v>0</v>
      </c>
      <c r="D19" s="131">
        <f t="shared" si="4"/>
        <v>0</v>
      </c>
      <c r="E19" s="131">
        <f t="shared" si="4"/>
        <v>0</v>
      </c>
      <c r="F19" s="131">
        <f t="shared" si="4"/>
        <v>76261</v>
      </c>
      <c r="G19" s="131">
        <f t="shared" si="4"/>
        <v>-25837</v>
      </c>
      <c r="H19" s="131">
        <f t="shared" si="4"/>
        <v>0</v>
      </c>
      <c r="I19" s="131">
        <f t="shared" si="2"/>
        <v>50424</v>
      </c>
      <c r="J19" s="135">
        <f>SUM(J21:J29)</f>
        <v>0</v>
      </c>
      <c r="K19" s="131">
        <f>I19+J19</f>
        <v>50424</v>
      </c>
      <c r="L19" s="117"/>
      <c r="M19" s="117"/>
      <c r="N19" s="117"/>
      <c r="O19" s="117"/>
      <c r="P19" s="117"/>
      <c r="Q19" s="117"/>
      <c r="R19" s="117"/>
      <c r="S19" s="117"/>
      <c r="T19" s="117"/>
    </row>
    <row r="20" spans="1:20" x14ac:dyDescent="0.2">
      <c r="A20" s="134" t="s">
        <v>232</v>
      </c>
      <c r="B20" s="133"/>
      <c r="C20" s="130"/>
      <c r="D20" s="130"/>
      <c r="E20" s="130"/>
      <c r="F20" s="130"/>
      <c r="G20" s="130"/>
      <c r="H20" s="130"/>
      <c r="I20" s="136"/>
      <c r="J20" s="130"/>
      <c r="K20" s="130"/>
      <c r="L20" s="117"/>
      <c r="M20" s="117"/>
      <c r="N20" s="117"/>
      <c r="O20" s="117"/>
      <c r="P20" s="117"/>
      <c r="Q20" s="117"/>
      <c r="R20" s="117"/>
      <c r="S20" s="117"/>
      <c r="T20" s="117"/>
    </row>
    <row r="21" spans="1:20" ht="24" x14ac:dyDescent="0.2">
      <c r="A21" s="132" t="s">
        <v>369</v>
      </c>
      <c r="B21" s="133" t="s">
        <v>40</v>
      </c>
      <c r="C21" s="86"/>
      <c r="D21" s="86"/>
      <c r="E21" s="86"/>
      <c r="F21" s="130"/>
      <c r="G21" s="86"/>
      <c r="H21" s="86"/>
      <c r="I21" s="87"/>
      <c r="J21" s="87"/>
      <c r="K21" s="88">
        <f t="shared" ref="K21:K47" si="5">I21+J21</f>
        <v>0</v>
      </c>
      <c r="L21" s="117"/>
      <c r="M21" s="117"/>
      <c r="N21" s="117"/>
      <c r="O21" s="117"/>
      <c r="P21" s="117"/>
      <c r="Q21" s="117"/>
      <c r="R21" s="117"/>
      <c r="S21" s="117"/>
      <c r="T21" s="117"/>
    </row>
    <row r="22" spans="1:20" ht="24" x14ac:dyDescent="0.2">
      <c r="A22" s="132" t="s">
        <v>370</v>
      </c>
      <c r="B22" s="133" t="s">
        <v>41</v>
      </c>
      <c r="C22" s="86"/>
      <c r="D22" s="86"/>
      <c r="E22" s="86"/>
      <c r="F22" s="130"/>
      <c r="G22" s="130"/>
      <c r="H22" s="130"/>
      <c r="I22" s="131">
        <f>SUM(C22:H22)</f>
        <v>0</v>
      </c>
      <c r="J22" s="131"/>
      <c r="K22" s="88">
        <f t="shared" si="5"/>
        <v>0</v>
      </c>
      <c r="L22" s="117"/>
      <c r="M22" s="117"/>
      <c r="N22" s="117"/>
      <c r="O22" s="117"/>
      <c r="P22" s="117"/>
      <c r="Q22" s="117"/>
      <c r="R22" s="117"/>
      <c r="S22" s="117"/>
      <c r="T22" s="117"/>
    </row>
    <row r="23" spans="1:20" x14ac:dyDescent="0.2">
      <c r="A23" s="132" t="s">
        <v>371</v>
      </c>
      <c r="B23" s="133" t="s">
        <v>42</v>
      </c>
      <c r="C23" s="86"/>
      <c r="D23" s="86"/>
      <c r="E23" s="86"/>
      <c r="F23" s="130"/>
      <c r="G23" s="130"/>
      <c r="H23" s="130"/>
      <c r="I23" s="87"/>
      <c r="J23" s="87"/>
      <c r="K23" s="88">
        <f t="shared" si="5"/>
        <v>0</v>
      </c>
      <c r="L23" s="117"/>
      <c r="M23" s="117"/>
      <c r="N23" s="117"/>
      <c r="O23" s="117"/>
      <c r="P23" s="117"/>
      <c r="Q23" s="117"/>
      <c r="R23" s="117"/>
      <c r="S23" s="117"/>
      <c r="T23" s="117"/>
    </row>
    <row r="24" spans="1:20" ht="24" x14ac:dyDescent="0.2">
      <c r="A24" s="134" t="s">
        <v>372</v>
      </c>
      <c r="B24" s="133" t="s">
        <v>43</v>
      </c>
      <c r="C24" s="86"/>
      <c r="D24" s="86"/>
      <c r="E24" s="86"/>
      <c r="F24" s="130"/>
      <c r="G24" s="130">
        <v>-497</v>
      </c>
      <c r="H24" s="130"/>
      <c r="I24" s="131">
        <f t="shared" ref="I24:I30" si="6">SUM(C24:H24)</f>
        <v>-497</v>
      </c>
      <c r="J24" s="131"/>
      <c r="K24" s="88">
        <f t="shared" si="5"/>
        <v>-497</v>
      </c>
      <c r="L24" s="117"/>
      <c r="M24" s="117"/>
      <c r="N24" s="117"/>
      <c r="O24" s="117"/>
      <c r="P24" s="117"/>
      <c r="Q24" s="117"/>
      <c r="R24" s="117"/>
      <c r="S24" s="117"/>
      <c r="T24" s="117"/>
    </row>
    <row r="25" spans="1:20" x14ac:dyDescent="0.2">
      <c r="A25" s="132" t="s">
        <v>373</v>
      </c>
      <c r="B25" s="133" t="s">
        <v>44</v>
      </c>
      <c r="C25" s="86"/>
      <c r="D25" s="86"/>
      <c r="E25" s="86"/>
      <c r="F25" s="130"/>
      <c r="G25" s="130">
        <v>-25340</v>
      </c>
      <c r="H25" s="130"/>
      <c r="I25" s="131">
        <f t="shared" si="6"/>
        <v>-25340</v>
      </c>
      <c r="J25" s="131"/>
      <c r="K25" s="88">
        <f t="shared" si="5"/>
        <v>-25340</v>
      </c>
      <c r="L25" s="117"/>
      <c r="M25" s="117"/>
      <c r="N25" s="117"/>
      <c r="O25" s="117"/>
      <c r="P25" s="117"/>
      <c r="Q25" s="117"/>
      <c r="R25" s="117"/>
      <c r="S25" s="117"/>
      <c r="T25" s="117"/>
    </row>
    <row r="26" spans="1:20" x14ac:dyDescent="0.2">
      <c r="A26" s="132" t="s">
        <v>374</v>
      </c>
      <c r="B26" s="133" t="s">
        <v>45</v>
      </c>
      <c r="C26" s="86"/>
      <c r="D26" s="86"/>
      <c r="E26" s="86"/>
      <c r="F26" s="130"/>
      <c r="G26" s="130"/>
      <c r="H26" s="130"/>
      <c r="I26" s="131">
        <f t="shared" si="6"/>
        <v>0</v>
      </c>
      <c r="J26" s="131"/>
      <c r="K26" s="88">
        <f t="shared" si="5"/>
        <v>0</v>
      </c>
      <c r="L26" s="117"/>
      <c r="M26" s="117"/>
      <c r="N26" s="117"/>
      <c r="O26" s="117"/>
      <c r="P26" s="117"/>
      <c r="Q26" s="117"/>
      <c r="R26" s="117"/>
      <c r="S26" s="117"/>
      <c r="T26" s="117"/>
    </row>
    <row r="27" spans="1:20" x14ac:dyDescent="0.2">
      <c r="A27" s="134" t="s">
        <v>375</v>
      </c>
      <c r="B27" s="133" t="s">
        <v>46</v>
      </c>
      <c r="C27" s="86"/>
      <c r="D27" s="86"/>
      <c r="E27" s="86"/>
      <c r="F27" s="130"/>
      <c r="G27" s="130"/>
      <c r="H27" s="130"/>
      <c r="I27" s="131">
        <f t="shared" si="6"/>
        <v>0</v>
      </c>
      <c r="J27" s="131"/>
      <c r="K27" s="88">
        <f t="shared" si="5"/>
        <v>0</v>
      </c>
      <c r="L27" s="117"/>
      <c r="M27" s="117"/>
      <c r="N27" s="117"/>
      <c r="O27" s="117"/>
      <c r="P27" s="117"/>
      <c r="Q27" s="117"/>
      <c r="R27" s="117"/>
      <c r="S27" s="117"/>
      <c r="T27" s="117"/>
    </row>
    <row r="28" spans="1:20" x14ac:dyDescent="0.2">
      <c r="A28" s="132" t="s">
        <v>376</v>
      </c>
      <c r="B28" s="133" t="s">
        <v>47</v>
      </c>
      <c r="C28" s="130"/>
      <c r="D28" s="130"/>
      <c r="E28" s="130"/>
      <c r="F28" s="130"/>
      <c r="G28" s="130"/>
      <c r="H28" s="130"/>
      <c r="I28" s="131">
        <f t="shared" si="6"/>
        <v>0</v>
      </c>
      <c r="J28" s="131"/>
      <c r="K28" s="88">
        <f t="shared" si="5"/>
        <v>0</v>
      </c>
      <c r="L28" s="117"/>
      <c r="M28" s="117"/>
      <c r="N28" s="117"/>
      <c r="O28" s="117"/>
      <c r="P28" s="117"/>
      <c r="Q28" s="117"/>
      <c r="R28" s="117"/>
      <c r="S28" s="117"/>
      <c r="T28" s="117"/>
    </row>
    <row r="29" spans="1:20" s="91" customFormat="1" x14ac:dyDescent="0.2">
      <c r="A29" s="134" t="s">
        <v>377</v>
      </c>
      <c r="B29" s="137" t="s">
        <v>48</v>
      </c>
      <c r="C29" s="89"/>
      <c r="D29" s="89"/>
      <c r="E29" s="89"/>
      <c r="F29" s="138">
        <v>76261</v>
      </c>
      <c r="G29" s="138"/>
      <c r="H29" s="138"/>
      <c r="I29" s="139">
        <f t="shared" si="6"/>
        <v>76261</v>
      </c>
      <c r="J29" s="139"/>
      <c r="K29" s="90">
        <f t="shared" si="5"/>
        <v>76261</v>
      </c>
      <c r="L29" s="117"/>
      <c r="M29" s="117"/>
      <c r="N29" s="117"/>
      <c r="O29" s="117"/>
      <c r="P29" s="117"/>
      <c r="Q29" s="117"/>
      <c r="R29" s="117"/>
      <c r="S29" s="117"/>
      <c r="T29" s="117"/>
    </row>
    <row r="30" spans="1:20" x14ac:dyDescent="0.2">
      <c r="A30" s="134" t="s">
        <v>378</v>
      </c>
      <c r="B30" s="133" t="s">
        <v>49</v>
      </c>
      <c r="C30" s="140">
        <f>SUM(C32,C37:C45)</f>
        <v>0</v>
      </c>
      <c r="D30" s="140">
        <f t="shared" ref="D30:J30" si="7">SUM(D32,D37:D45)</f>
        <v>0</v>
      </c>
      <c r="E30" s="140">
        <f t="shared" si="7"/>
        <v>0</v>
      </c>
      <c r="F30" s="140">
        <f t="shared" si="7"/>
        <v>0</v>
      </c>
      <c r="G30" s="140">
        <f t="shared" si="7"/>
        <v>-3214167</v>
      </c>
      <c r="H30" s="140">
        <f t="shared" si="7"/>
        <v>0</v>
      </c>
      <c r="I30" s="131">
        <f t="shared" si="6"/>
        <v>-3214167</v>
      </c>
      <c r="J30" s="135">
        <f t="shared" si="7"/>
        <v>0</v>
      </c>
      <c r="K30" s="131">
        <f t="shared" si="5"/>
        <v>-3214167</v>
      </c>
      <c r="L30" s="117"/>
      <c r="M30" s="117"/>
      <c r="N30" s="117"/>
      <c r="O30" s="117"/>
      <c r="P30" s="117"/>
      <c r="Q30" s="117"/>
      <c r="R30" s="117"/>
      <c r="S30" s="117"/>
      <c r="T30" s="117"/>
    </row>
    <row r="31" spans="1:20" x14ac:dyDescent="0.2">
      <c r="A31" s="132" t="s">
        <v>232</v>
      </c>
      <c r="B31" s="133"/>
      <c r="C31" s="141"/>
      <c r="D31" s="141"/>
      <c r="E31" s="141"/>
      <c r="F31" s="141"/>
      <c r="G31" s="141"/>
      <c r="H31" s="141"/>
      <c r="I31" s="131"/>
      <c r="J31" s="136"/>
      <c r="K31" s="131"/>
      <c r="L31" s="117"/>
      <c r="M31" s="117"/>
      <c r="N31" s="117"/>
      <c r="O31" s="117"/>
      <c r="P31" s="117"/>
      <c r="Q31" s="117"/>
      <c r="R31" s="117"/>
      <c r="S31" s="117"/>
      <c r="T31" s="117"/>
    </row>
    <row r="32" spans="1:20" x14ac:dyDescent="0.2">
      <c r="A32" s="134" t="s">
        <v>379</v>
      </c>
      <c r="B32" s="133" t="s">
        <v>50</v>
      </c>
      <c r="C32" s="140">
        <f t="shared" ref="C32:H32" si="8">SUM(C34:C36)</f>
        <v>0</v>
      </c>
      <c r="D32" s="140">
        <f t="shared" si="8"/>
        <v>0</v>
      </c>
      <c r="E32" s="140">
        <f t="shared" si="8"/>
        <v>0</v>
      </c>
      <c r="F32" s="140">
        <f t="shared" si="8"/>
        <v>0</v>
      </c>
      <c r="G32" s="140">
        <f t="shared" si="8"/>
        <v>0</v>
      </c>
      <c r="H32" s="140">
        <f t="shared" si="8"/>
        <v>0</v>
      </c>
      <c r="I32" s="131">
        <f>SUM(C32:H32)</f>
        <v>0</v>
      </c>
      <c r="J32" s="135">
        <f>SUM(J34:J36)</f>
        <v>0</v>
      </c>
      <c r="K32" s="131">
        <f t="shared" si="5"/>
        <v>0</v>
      </c>
      <c r="L32" s="117"/>
      <c r="M32" s="117"/>
      <c r="N32" s="117"/>
      <c r="O32" s="117"/>
      <c r="P32" s="117"/>
      <c r="Q32" s="117"/>
      <c r="R32" s="117"/>
      <c r="S32" s="117"/>
      <c r="T32" s="117"/>
    </row>
    <row r="33" spans="1:20" x14ac:dyDescent="0.2">
      <c r="A33" s="132" t="s">
        <v>232</v>
      </c>
      <c r="B33" s="133"/>
      <c r="C33" s="141"/>
      <c r="D33" s="141"/>
      <c r="E33" s="141"/>
      <c r="F33" s="141"/>
      <c r="G33" s="141"/>
      <c r="H33" s="141"/>
      <c r="I33" s="130"/>
      <c r="J33" s="136"/>
      <c r="K33" s="131"/>
      <c r="L33" s="117"/>
      <c r="M33" s="117"/>
      <c r="N33" s="117"/>
      <c r="O33" s="117"/>
      <c r="P33" s="117"/>
      <c r="Q33" s="117"/>
      <c r="R33" s="117"/>
      <c r="S33" s="117"/>
      <c r="T33" s="117"/>
    </row>
    <row r="34" spans="1:20" x14ac:dyDescent="0.2">
      <c r="A34" s="134" t="s">
        <v>380</v>
      </c>
      <c r="B34" s="133"/>
      <c r="C34" s="130"/>
      <c r="D34" s="130"/>
      <c r="E34" s="130"/>
      <c r="F34" s="130"/>
      <c r="G34" s="130"/>
      <c r="H34" s="130"/>
      <c r="I34" s="131">
        <f>SUM(C34:H34)</f>
        <v>0</v>
      </c>
      <c r="J34" s="131"/>
      <c r="K34" s="131">
        <f t="shared" si="5"/>
        <v>0</v>
      </c>
      <c r="L34" s="117"/>
      <c r="M34" s="117"/>
      <c r="N34" s="117"/>
      <c r="O34" s="117"/>
      <c r="P34" s="117"/>
      <c r="Q34" s="117"/>
      <c r="R34" s="117"/>
      <c r="S34" s="117"/>
      <c r="T34" s="117"/>
    </row>
    <row r="35" spans="1:20" x14ac:dyDescent="0.2">
      <c r="A35" s="134" t="s">
        <v>381</v>
      </c>
      <c r="B35" s="133"/>
      <c r="C35" s="130"/>
      <c r="D35" s="130"/>
      <c r="E35" s="130"/>
      <c r="F35" s="130"/>
      <c r="G35" s="130"/>
      <c r="H35" s="130"/>
      <c r="I35" s="131">
        <f t="shared" ref="I35:I81" si="9">SUM(C35:H35)</f>
        <v>0</v>
      </c>
      <c r="J35" s="131"/>
      <c r="K35" s="131">
        <f t="shared" si="5"/>
        <v>0</v>
      </c>
      <c r="L35" s="117"/>
      <c r="M35" s="117"/>
      <c r="N35" s="117"/>
      <c r="O35" s="117"/>
      <c r="P35" s="117"/>
      <c r="Q35" s="117"/>
      <c r="R35" s="117"/>
      <c r="S35" s="117"/>
      <c r="T35" s="117"/>
    </row>
    <row r="36" spans="1:20" x14ac:dyDescent="0.2">
      <c r="A36" s="134" t="s">
        <v>382</v>
      </c>
      <c r="B36" s="133"/>
      <c r="C36" s="130"/>
      <c r="D36" s="130"/>
      <c r="E36" s="130"/>
      <c r="F36" s="130"/>
      <c r="G36" s="130"/>
      <c r="H36" s="130"/>
      <c r="I36" s="131">
        <f t="shared" si="9"/>
        <v>0</v>
      </c>
      <c r="J36" s="131"/>
      <c r="K36" s="131">
        <f t="shared" si="5"/>
        <v>0</v>
      </c>
      <c r="L36" s="117"/>
      <c r="M36" s="117"/>
      <c r="N36" s="117"/>
      <c r="O36" s="117"/>
      <c r="P36" s="117"/>
      <c r="Q36" s="117"/>
      <c r="R36" s="117"/>
      <c r="S36" s="117"/>
      <c r="T36" s="117"/>
    </row>
    <row r="37" spans="1:20" x14ac:dyDescent="0.2">
      <c r="A37" s="134" t="s">
        <v>383</v>
      </c>
      <c r="B37" s="133" t="s">
        <v>51</v>
      </c>
      <c r="C37" s="130"/>
      <c r="D37" s="130"/>
      <c r="E37" s="130"/>
      <c r="F37" s="130"/>
      <c r="G37" s="130"/>
      <c r="H37" s="130"/>
      <c r="I37" s="131">
        <f t="shared" si="9"/>
        <v>0</v>
      </c>
      <c r="J37" s="131"/>
      <c r="K37" s="131">
        <f t="shared" si="5"/>
        <v>0</v>
      </c>
      <c r="L37" s="117"/>
      <c r="M37" s="117"/>
      <c r="N37" s="117"/>
      <c r="O37" s="117"/>
      <c r="P37" s="117"/>
      <c r="Q37" s="117"/>
      <c r="R37" s="117"/>
      <c r="S37" s="117"/>
      <c r="T37" s="117"/>
    </row>
    <row r="38" spans="1:20" x14ac:dyDescent="0.2">
      <c r="A38" s="134" t="s">
        <v>384</v>
      </c>
      <c r="B38" s="133" t="s">
        <v>52</v>
      </c>
      <c r="C38" s="130"/>
      <c r="D38" s="130"/>
      <c r="E38" s="130"/>
      <c r="F38" s="130"/>
      <c r="G38" s="130"/>
      <c r="H38" s="130"/>
      <c r="I38" s="131">
        <f t="shared" si="9"/>
        <v>0</v>
      </c>
      <c r="J38" s="131"/>
      <c r="K38" s="131">
        <f t="shared" si="5"/>
        <v>0</v>
      </c>
      <c r="L38" s="117"/>
      <c r="M38" s="117"/>
      <c r="N38" s="117"/>
      <c r="O38" s="117"/>
      <c r="P38" s="117"/>
      <c r="Q38" s="117"/>
      <c r="R38" s="117"/>
      <c r="S38" s="117"/>
      <c r="T38" s="117"/>
    </row>
    <row r="39" spans="1:20" x14ac:dyDescent="0.2">
      <c r="A39" s="134" t="s">
        <v>385</v>
      </c>
      <c r="B39" s="133" t="s">
        <v>53</v>
      </c>
      <c r="C39" s="130"/>
      <c r="D39" s="130"/>
      <c r="E39" s="130"/>
      <c r="F39" s="130"/>
      <c r="G39" s="130"/>
      <c r="H39" s="130"/>
      <c r="I39" s="131">
        <f t="shared" si="9"/>
        <v>0</v>
      </c>
      <c r="J39" s="131"/>
      <c r="K39" s="131">
        <f t="shared" si="5"/>
        <v>0</v>
      </c>
      <c r="L39" s="117"/>
      <c r="M39" s="117"/>
      <c r="N39" s="117"/>
      <c r="O39" s="117"/>
      <c r="P39" s="117"/>
      <c r="Q39" s="117"/>
      <c r="R39" s="117"/>
      <c r="S39" s="117"/>
      <c r="T39" s="117"/>
    </row>
    <row r="40" spans="1:20" x14ac:dyDescent="0.2">
      <c r="A40" s="134" t="s">
        <v>386</v>
      </c>
      <c r="B40" s="133" t="s">
        <v>54</v>
      </c>
      <c r="C40" s="130"/>
      <c r="D40" s="130"/>
      <c r="E40" s="130"/>
      <c r="F40" s="130"/>
      <c r="G40" s="130"/>
      <c r="H40" s="130"/>
      <c r="I40" s="131">
        <f t="shared" si="9"/>
        <v>0</v>
      </c>
      <c r="J40" s="131"/>
      <c r="K40" s="131">
        <f t="shared" si="5"/>
        <v>0</v>
      </c>
      <c r="L40" s="117"/>
      <c r="M40" s="117"/>
      <c r="N40" s="117"/>
      <c r="O40" s="117"/>
      <c r="P40" s="117"/>
      <c r="Q40" s="117"/>
      <c r="R40" s="117"/>
      <c r="S40" s="117"/>
      <c r="T40" s="117"/>
    </row>
    <row r="41" spans="1:20" x14ac:dyDescent="0.2">
      <c r="A41" s="134" t="s">
        <v>387</v>
      </c>
      <c r="B41" s="133" t="s">
        <v>55</v>
      </c>
      <c r="C41" s="130"/>
      <c r="D41" s="130"/>
      <c r="E41" s="130"/>
      <c r="F41" s="130"/>
      <c r="G41" s="130">
        <v>-3214167</v>
      </c>
      <c r="H41" s="130"/>
      <c r="I41" s="131">
        <f t="shared" si="9"/>
        <v>-3214167</v>
      </c>
      <c r="J41" s="131"/>
      <c r="K41" s="131">
        <f t="shared" si="5"/>
        <v>-3214167</v>
      </c>
      <c r="L41" s="117"/>
      <c r="M41" s="117"/>
      <c r="N41" s="117"/>
      <c r="O41" s="117"/>
      <c r="P41" s="117"/>
      <c r="Q41" s="117"/>
      <c r="R41" s="117"/>
      <c r="S41" s="117"/>
      <c r="T41" s="117"/>
    </row>
    <row r="42" spans="1:20" x14ac:dyDescent="0.2">
      <c r="A42" s="134" t="s">
        <v>388</v>
      </c>
      <c r="B42" s="133" t="s">
        <v>56</v>
      </c>
      <c r="C42" s="130"/>
      <c r="D42" s="130"/>
      <c r="E42" s="130"/>
      <c r="F42" s="130"/>
      <c r="G42" s="130"/>
      <c r="H42" s="130"/>
      <c r="I42" s="131">
        <f t="shared" si="9"/>
        <v>0</v>
      </c>
      <c r="J42" s="131"/>
      <c r="K42" s="131">
        <f t="shared" si="5"/>
        <v>0</v>
      </c>
      <c r="L42" s="117"/>
      <c r="M42" s="117"/>
      <c r="N42" s="117"/>
      <c r="O42" s="117"/>
      <c r="P42" s="117"/>
      <c r="Q42" s="117"/>
      <c r="R42" s="117"/>
      <c r="S42" s="117"/>
      <c r="T42" s="117"/>
    </row>
    <row r="43" spans="1:20" x14ac:dyDescent="0.2">
      <c r="A43" s="134" t="s">
        <v>389</v>
      </c>
      <c r="B43" s="133" t="s">
        <v>57</v>
      </c>
      <c r="C43" s="130"/>
      <c r="D43" s="130"/>
      <c r="E43" s="130"/>
      <c r="F43" s="130"/>
      <c r="G43" s="130"/>
      <c r="H43" s="130"/>
      <c r="I43" s="131">
        <f t="shared" si="9"/>
        <v>0</v>
      </c>
      <c r="J43" s="131"/>
      <c r="K43" s="131">
        <f t="shared" si="5"/>
        <v>0</v>
      </c>
      <c r="L43" s="117"/>
      <c r="M43" s="117"/>
      <c r="N43" s="117"/>
      <c r="O43" s="117"/>
      <c r="P43" s="117"/>
      <c r="Q43" s="117"/>
      <c r="R43" s="117"/>
      <c r="S43" s="117"/>
      <c r="T43" s="117"/>
    </row>
    <row r="44" spans="1:20" x14ac:dyDescent="0.2">
      <c r="A44" s="132" t="s">
        <v>390</v>
      </c>
      <c r="B44" s="133" t="s">
        <v>58</v>
      </c>
      <c r="C44" s="130"/>
      <c r="D44" s="130"/>
      <c r="E44" s="130"/>
      <c r="F44" s="130"/>
      <c r="G44" s="130"/>
      <c r="H44" s="130"/>
      <c r="I44" s="131">
        <f t="shared" si="9"/>
        <v>0</v>
      </c>
      <c r="J44" s="131"/>
      <c r="K44" s="131">
        <f t="shared" si="5"/>
        <v>0</v>
      </c>
      <c r="L44" s="117"/>
      <c r="M44" s="117"/>
      <c r="N44" s="117"/>
      <c r="O44" s="117"/>
      <c r="P44" s="117"/>
      <c r="Q44" s="117"/>
      <c r="R44" s="117"/>
      <c r="S44" s="117"/>
      <c r="T44" s="117"/>
    </row>
    <row r="45" spans="1:20" x14ac:dyDescent="0.2">
      <c r="A45" s="134" t="s">
        <v>391</v>
      </c>
      <c r="B45" s="133" t="s">
        <v>59</v>
      </c>
      <c r="C45" s="130"/>
      <c r="D45" s="130"/>
      <c r="E45" s="130"/>
      <c r="F45" s="130"/>
      <c r="G45" s="130"/>
      <c r="H45" s="130"/>
      <c r="I45" s="131">
        <f t="shared" si="9"/>
        <v>0</v>
      </c>
      <c r="J45" s="131"/>
      <c r="K45" s="131">
        <f t="shared" si="5"/>
        <v>0</v>
      </c>
      <c r="L45" s="117"/>
      <c r="M45" s="117"/>
      <c r="N45" s="117"/>
      <c r="O45" s="117"/>
      <c r="P45" s="117"/>
      <c r="Q45" s="117"/>
      <c r="R45" s="117"/>
      <c r="S45" s="117"/>
      <c r="T45" s="117"/>
    </row>
    <row r="46" spans="1:20" s="85" customFormat="1" x14ac:dyDescent="0.2">
      <c r="A46" s="142" t="s">
        <v>392</v>
      </c>
      <c r="B46" s="129" t="s">
        <v>60</v>
      </c>
      <c r="C46" s="140">
        <f t="shared" ref="C46:H46" si="10">SUM(C16+C17+C30)</f>
        <v>2755985</v>
      </c>
      <c r="D46" s="140">
        <f t="shared" si="10"/>
        <v>0</v>
      </c>
      <c r="E46" s="140">
        <f t="shared" si="10"/>
        <v>0</v>
      </c>
      <c r="F46" s="140">
        <f t="shared" si="10"/>
        <v>232835</v>
      </c>
      <c r="G46" s="140">
        <f t="shared" si="10"/>
        <v>68936033</v>
      </c>
      <c r="H46" s="140">
        <f t="shared" si="10"/>
        <v>0</v>
      </c>
      <c r="I46" s="131">
        <f t="shared" si="9"/>
        <v>71924853</v>
      </c>
      <c r="J46" s="135">
        <f>SUM(J16+J17+J30)</f>
        <v>0</v>
      </c>
      <c r="K46" s="131">
        <f t="shared" si="5"/>
        <v>71924853</v>
      </c>
      <c r="L46" s="117"/>
      <c r="M46" s="117"/>
      <c r="N46" s="117"/>
      <c r="O46" s="117"/>
      <c r="P46" s="117"/>
      <c r="Q46" s="117"/>
      <c r="R46" s="117"/>
      <c r="S46" s="117"/>
      <c r="T46" s="117"/>
    </row>
    <row r="47" spans="1:20" x14ac:dyDescent="0.2">
      <c r="A47" s="134" t="s">
        <v>393</v>
      </c>
      <c r="B47" s="133" t="s">
        <v>61</v>
      </c>
      <c r="C47" s="130"/>
      <c r="D47" s="130"/>
      <c r="E47" s="130"/>
      <c r="F47" s="130"/>
      <c r="G47" s="130"/>
      <c r="H47" s="130"/>
      <c r="I47" s="131">
        <f t="shared" si="9"/>
        <v>0</v>
      </c>
      <c r="J47" s="131"/>
      <c r="K47" s="131">
        <f t="shared" si="5"/>
        <v>0</v>
      </c>
      <c r="L47" s="117"/>
      <c r="M47" s="117"/>
      <c r="N47" s="117"/>
      <c r="O47" s="117"/>
      <c r="P47" s="117"/>
      <c r="Q47" s="117"/>
      <c r="R47" s="117"/>
      <c r="S47" s="117"/>
      <c r="T47" s="117"/>
    </row>
    <row r="48" spans="1:20" ht="12.75" x14ac:dyDescent="0.2">
      <c r="A48" s="21" t="s">
        <v>394</v>
      </c>
      <c r="B48" s="143"/>
      <c r="C48" s="144"/>
      <c r="D48" s="144"/>
      <c r="E48" s="144"/>
      <c r="F48" s="144"/>
      <c r="G48" s="144"/>
      <c r="H48" s="144"/>
      <c r="I48" s="145"/>
      <c r="J48" s="145"/>
      <c r="K48" s="145"/>
      <c r="L48" s="117"/>
      <c r="M48" s="117"/>
      <c r="N48" s="117"/>
      <c r="O48" s="117"/>
      <c r="P48" s="117"/>
      <c r="Q48" s="117"/>
      <c r="R48" s="117"/>
      <c r="S48" s="117"/>
      <c r="T48" s="117"/>
    </row>
    <row r="49" spans="1:20" ht="12.75" x14ac:dyDescent="0.2">
      <c r="A49" s="21" t="s">
        <v>395</v>
      </c>
      <c r="B49" s="143"/>
      <c r="C49" s="144"/>
      <c r="D49" s="144"/>
      <c r="E49" s="144"/>
      <c r="F49" s="144"/>
      <c r="G49" s="144"/>
      <c r="H49" s="144"/>
      <c r="I49" s="145"/>
      <c r="J49" s="145"/>
      <c r="K49" s="145"/>
      <c r="L49" s="117"/>
      <c r="M49" s="117"/>
      <c r="N49" s="117"/>
      <c r="O49" s="117"/>
      <c r="P49" s="117"/>
      <c r="Q49" s="117"/>
      <c r="R49" s="117"/>
      <c r="S49" s="117"/>
      <c r="T49" s="117"/>
    </row>
    <row r="50" spans="1:20" ht="12.75" x14ac:dyDescent="0.2">
      <c r="A50" s="21" t="s">
        <v>396</v>
      </c>
      <c r="B50" s="143"/>
      <c r="C50" s="144"/>
      <c r="D50" s="144"/>
      <c r="E50" s="144"/>
      <c r="F50" s="144"/>
      <c r="G50" s="144"/>
      <c r="H50" s="144"/>
      <c r="I50" s="145"/>
      <c r="J50" s="145"/>
      <c r="K50" s="145"/>
      <c r="L50" s="117"/>
      <c r="M50" s="117"/>
      <c r="N50" s="117"/>
      <c r="O50" s="117"/>
      <c r="P50" s="117"/>
      <c r="Q50" s="117"/>
      <c r="R50" s="117"/>
      <c r="S50" s="117"/>
      <c r="T50" s="117"/>
    </row>
    <row r="51" spans="1:20" x14ac:dyDescent="0.2">
      <c r="A51" s="134" t="s">
        <v>397</v>
      </c>
      <c r="B51" s="143" t="s">
        <v>62</v>
      </c>
      <c r="C51" s="146">
        <f t="shared" ref="C51:H51" si="11">C46+C47</f>
        <v>2755985</v>
      </c>
      <c r="D51" s="146">
        <f t="shared" si="11"/>
        <v>0</v>
      </c>
      <c r="E51" s="146">
        <f t="shared" si="11"/>
        <v>0</v>
      </c>
      <c r="F51" s="146">
        <f t="shared" si="11"/>
        <v>232835</v>
      </c>
      <c r="G51" s="146">
        <f t="shared" si="11"/>
        <v>68936033</v>
      </c>
      <c r="H51" s="146">
        <f t="shared" si="11"/>
        <v>0</v>
      </c>
      <c r="I51" s="145">
        <f t="shared" si="9"/>
        <v>71924853</v>
      </c>
      <c r="J51" s="147">
        <f>J46+J47</f>
        <v>0</v>
      </c>
      <c r="K51" s="145">
        <f t="shared" ref="K51:K54" si="12">I51+J51</f>
        <v>71924853</v>
      </c>
      <c r="L51" s="117"/>
      <c r="M51" s="117"/>
      <c r="N51" s="117"/>
      <c r="O51" s="117"/>
      <c r="P51" s="117"/>
      <c r="Q51" s="117"/>
      <c r="R51" s="117"/>
      <c r="S51" s="117"/>
      <c r="T51" s="117"/>
    </row>
    <row r="52" spans="1:20" x14ac:dyDescent="0.2">
      <c r="A52" s="132" t="s">
        <v>398</v>
      </c>
      <c r="B52" s="143" t="s">
        <v>35</v>
      </c>
      <c r="C52" s="146">
        <f t="shared" ref="C52:H52" si="13">C53+C54</f>
        <v>0</v>
      </c>
      <c r="D52" s="146">
        <f t="shared" si="13"/>
        <v>0</v>
      </c>
      <c r="E52" s="146">
        <f t="shared" si="13"/>
        <v>0</v>
      </c>
      <c r="F52" s="146">
        <f t="shared" si="13"/>
        <v>29287</v>
      </c>
      <c r="G52" s="146">
        <f t="shared" si="13"/>
        <v>3184198</v>
      </c>
      <c r="H52" s="146">
        <f t="shared" si="13"/>
        <v>0</v>
      </c>
      <c r="I52" s="145">
        <f t="shared" si="9"/>
        <v>3213485</v>
      </c>
      <c r="J52" s="147">
        <f>J53+J54</f>
        <v>0</v>
      </c>
      <c r="K52" s="145">
        <f t="shared" si="12"/>
        <v>3213485</v>
      </c>
      <c r="L52" s="117"/>
      <c r="M52" s="117"/>
      <c r="N52" s="117"/>
      <c r="O52" s="117"/>
      <c r="P52" s="117"/>
      <c r="Q52" s="117"/>
      <c r="R52" s="117"/>
      <c r="S52" s="117"/>
      <c r="T52" s="117"/>
    </row>
    <row r="53" spans="1:20" x14ac:dyDescent="0.2">
      <c r="A53" s="134" t="s">
        <v>399</v>
      </c>
      <c r="B53" s="143" t="s">
        <v>63</v>
      </c>
      <c r="C53" s="144"/>
      <c r="D53" s="98"/>
      <c r="E53" s="98"/>
      <c r="F53" s="98"/>
      <c r="G53" s="144">
        <v>3184198</v>
      </c>
      <c r="H53" s="144"/>
      <c r="I53" s="145">
        <f t="shared" si="9"/>
        <v>3184198</v>
      </c>
      <c r="J53" s="145"/>
      <c r="K53" s="145">
        <f t="shared" si="12"/>
        <v>3184198</v>
      </c>
      <c r="L53" s="117"/>
      <c r="M53" s="117"/>
      <c r="N53" s="117"/>
      <c r="O53" s="117"/>
      <c r="P53" s="117"/>
      <c r="Q53" s="117"/>
      <c r="R53" s="117"/>
      <c r="S53" s="117"/>
      <c r="T53" s="117"/>
    </row>
    <row r="54" spans="1:20" x14ac:dyDescent="0.2">
      <c r="A54" s="134" t="s">
        <v>400</v>
      </c>
      <c r="B54" s="143" t="s">
        <v>64</v>
      </c>
      <c r="C54" s="145">
        <f t="shared" ref="C54:H54" si="14">SUM(C56:C64)</f>
        <v>0</v>
      </c>
      <c r="D54" s="145">
        <f t="shared" si="14"/>
        <v>0</v>
      </c>
      <c r="E54" s="145">
        <f t="shared" si="14"/>
        <v>0</v>
      </c>
      <c r="F54" s="145">
        <f t="shared" si="14"/>
        <v>29287</v>
      </c>
      <c r="G54" s="145">
        <f t="shared" si="14"/>
        <v>0</v>
      </c>
      <c r="H54" s="145">
        <f t="shared" si="14"/>
        <v>0</v>
      </c>
      <c r="I54" s="145">
        <f t="shared" si="9"/>
        <v>29287</v>
      </c>
      <c r="J54" s="147">
        <f>SUM(J56:J64)</f>
        <v>0</v>
      </c>
      <c r="K54" s="145">
        <f t="shared" si="12"/>
        <v>29287</v>
      </c>
      <c r="L54" s="117"/>
      <c r="M54" s="117"/>
      <c r="N54" s="117"/>
      <c r="O54" s="117"/>
      <c r="P54" s="117"/>
      <c r="Q54" s="117"/>
      <c r="R54" s="117"/>
      <c r="S54" s="117"/>
      <c r="T54" s="117"/>
    </row>
    <row r="55" spans="1:20" x14ac:dyDescent="0.2">
      <c r="A55" s="132" t="s">
        <v>232</v>
      </c>
      <c r="B55" s="143"/>
      <c r="C55" s="144"/>
      <c r="D55" s="144"/>
      <c r="E55" s="144"/>
      <c r="F55" s="144"/>
      <c r="G55" s="144"/>
      <c r="H55" s="144"/>
      <c r="I55" s="145">
        <f t="shared" si="9"/>
        <v>0</v>
      </c>
      <c r="J55" s="148"/>
      <c r="K55" s="145"/>
      <c r="L55" s="117"/>
      <c r="M55" s="117"/>
      <c r="N55" s="117"/>
      <c r="O55" s="117"/>
      <c r="P55" s="117"/>
      <c r="Q55" s="117"/>
      <c r="R55" s="117"/>
      <c r="S55" s="117"/>
      <c r="T55" s="117"/>
    </row>
    <row r="56" spans="1:20" ht="24" x14ac:dyDescent="0.2">
      <c r="A56" s="132" t="s">
        <v>369</v>
      </c>
      <c r="B56" s="143" t="s">
        <v>65</v>
      </c>
      <c r="C56" s="98"/>
      <c r="D56" s="98"/>
      <c r="E56" s="98"/>
      <c r="F56" s="144"/>
      <c r="G56" s="98"/>
      <c r="H56" s="98"/>
      <c r="I56" s="145">
        <f t="shared" si="9"/>
        <v>0</v>
      </c>
      <c r="J56" s="145"/>
      <c r="K56" s="145">
        <f t="shared" ref="K56:K65" si="15">I56+J56</f>
        <v>0</v>
      </c>
      <c r="L56" s="117"/>
      <c r="M56" s="117"/>
      <c r="N56" s="117"/>
      <c r="O56" s="117"/>
      <c r="P56" s="117"/>
      <c r="Q56" s="117"/>
      <c r="R56" s="117"/>
      <c r="S56" s="117"/>
      <c r="T56" s="117"/>
    </row>
    <row r="57" spans="1:20" ht="24" x14ac:dyDescent="0.2">
      <c r="A57" s="132" t="s">
        <v>370</v>
      </c>
      <c r="B57" s="133" t="s">
        <v>66</v>
      </c>
      <c r="C57" s="130"/>
      <c r="D57" s="130"/>
      <c r="E57" s="130"/>
      <c r="F57" s="130"/>
      <c r="G57" s="130"/>
      <c r="H57" s="130"/>
      <c r="I57" s="131">
        <f t="shared" si="9"/>
        <v>0</v>
      </c>
      <c r="J57" s="131"/>
      <c r="K57" s="131">
        <f t="shared" si="15"/>
        <v>0</v>
      </c>
      <c r="L57" s="117"/>
      <c r="M57" s="117"/>
      <c r="N57" s="117"/>
      <c r="O57" s="117"/>
      <c r="P57" s="117"/>
      <c r="Q57" s="117"/>
      <c r="R57" s="117"/>
      <c r="S57" s="117"/>
      <c r="T57" s="117"/>
    </row>
    <row r="58" spans="1:20" x14ac:dyDescent="0.2">
      <c r="A58" s="132" t="s">
        <v>371</v>
      </c>
      <c r="B58" s="133" t="s">
        <v>67</v>
      </c>
      <c r="C58" s="86"/>
      <c r="D58" s="86"/>
      <c r="E58" s="86"/>
      <c r="F58" s="130"/>
      <c r="G58" s="86"/>
      <c r="H58" s="86"/>
      <c r="I58" s="131">
        <f t="shared" si="9"/>
        <v>0</v>
      </c>
      <c r="J58" s="131"/>
      <c r="K58" s="131">
        <f t="shared" si="15"/>
        <v>0</v>
      </c>
      <c r="L58" s="117"/>
      <c r="M58" s="117"/>
      <c r="N58" s="117"/>
      <c r="O58" s="117"/>
      <c r="P58" s="117"/>
      <c r="Q58" s="117"/>
      <c r="R58" s="117"/>
      <c r="S58" s="117"/>
      <c r="T58" s="117"/>
    </row>
    <row r="59" spans="1:20" ht="24" x14ac:dyDescent="0.2">
      <c r="A59" s="134" t="s">
        <v>372</v>
      </c>
      <c r="B59" s="133" t="s">
        <v>68</v>
      </c>
      <c r="C59" s="130"/>
      <c r="D59" s="130"/>
      <c r="E59" s="130"/>
      <c r="F59" s="130"/>
      <c r="G59" s="130"/>
      <c r="H59" s="130"/>
      <c r="I59" s="131">
        <f t="shared" si="9"/>
        <v>0</v>
      </c>
      <c r="J59" s="131"/>
      <c r="K59" s="131">
        <f t="shared" si="15"/>
        <v>0</v>
      </c>
      <c r="L59" s="117"/>
      <c r="M59" s="117"/>
      <c r="N59" s="117"/>
      <c r="O59" s="117"/>
      <c r="P59" s="117"/>
      <c r="Q59" s="117"/>
      <c r="R59" s="117"/>
      <c r="S59" s="117"/>
      <c r="T59" s="117"/>
    </row>
    <row r="60" spans="1:20" x14ac:dyDescent="0.2">
      <c r="A60" s="132" t="s">
        <v>373</v>
      </c>
      <c r="B60" s="133" t="s">
        <v>69</v>
      </c>
      <c r="C60" s="130"/>
      <c r="D60" s="130"/>
      <c r="E60" s="130"/>
      <c r="F60" s="130"/>
      <c r="G60" s="130">
        <f>Ф2!C45</f>
        <v>0</v>
      </c>
      <c r="H60" s="130"/>
      <c r="I60" s="131">
        <f t="shared" si="9"/>
        <v>0</v>
      </c>
      <c r="J60" s="131"/>
      <c r="K60" s="131">
        <f t="shared" si="15"/>
        <v>0</v>
      </c>
      <c r="L60" s="117"/>
      <c r="M60" s="117"/>
      <c r="N60" s="117"/>
      <c r="O60" s="117"/>
      <c r="P60" s="117"/>
      <c r="Q60" s="117"/>
      <c r="R60" s="117"/>
      <c r="S60" s="117"/>
      <c r="T60" s="117"/>
    </row>
    <row r="61" spans="1:20" x14ac:dyDescent="0.2">
      <c r="A61" s="132" t="s">
        <v>374</v>
      </c>
      <c r="B61" s="133" t="s">
        <v>70</v>
      </c>
      <c r="C61" s="86"/>
      <c r="D61" s="86"/>
      <c r="E61" s="130"/>
      <c r="F61" s="130"/>
      <c r="G61" s="86"/>
      <c r="H61" s="86"/>
      <c r="I61" s="131">
        <f t="shared" si="9"/>
        <v>0</v>
      </c>
      <c r="J61" s="131"/>
      <c r="K61" s="131">
        <f t="shared" si="15"/>
        <v>0</v>
      </c>
      <c r="L61" s="117"/>
      <c r="M61" s="117"/>
      <c r="N61" s="117"/>
      <c r="O61" s="117"/>
      <c r="P61" s="117"/>
      <c r="Q61" s="117"/>
      <c r="R61" s="117"/>
      <c r="S61" s="117"/>
      <c r="T61" s="117"/>
    </row>
    <row r="62" spans="1:20" ht="23.25" customHeight="1" x14ac:dyDescent="0.2">
      <c r="A62" s="134" t="s">
        <v>375</v>
      </c>
      <c r="B62" s="133" t="s">
        <v>71</v>
      </c>
      <c r="C62" s="86"/>
      <c r="D62" s="86"/>
      <c r="E62" s="86"/>
      <c r="F62" s="130"/>
      <c r="G62" s="86"/>
      <c r="H62" s="86"/>
      <c r="I62" s="131">
        <f t="shared" si="9"/>
        <v>0</v>
      </c>
      <c r="J62" s="131"/>
      <c r="K62" s="131">
        <f t="shared" si="15"/>
        <v>0</v>
      </c>
      <c r="L62" s="117"/>
      <c r="M62" s="117"/>
      <c r="N62" s="117"/>
      <c r="O62" s="117"/>
      <c r="P62" s="117"/>
      <c r="Q62" s="117"/>
      <c r="R62" s="117"/>
      <c r="S62" s="117"/>
      <c r="T62" s="117"/>
    </row>
    <row r="63" spans="1:20" x14ac:dyDescent="0.2">
      <c r="A63" s="132" t="s">
        <v>376</v>
      </c>
      <c r="B63" s="133" t="s">
        <v>72</v>
      </c>
      <c r="C63" s="130"/>
      <c r="D63" s="130"/>
      <c r="E63" s="130"/>
      <c r="F63" s="130"/>
      <c r="G63" s="130"/>
      <c r="H63" s="130"/>
      <c r="I63" s="131">
        <f t="shared" si="9"/>
        <v>0</v>
      </c>
      <c r="J63" s="131"/>
      <c r="K63" s="131">
        <f t="shared" si="15"/>
        <v>0</v>
      </c>
      <c r="L63" s="117"/>
      <c r="M63" s="117"/>
      <c r="N63" s="117"/>
      <c r="O63" s="117"/>
      <c r="P63" s="117"/>
      <c r="Q63" s="117"/>
      <c r="R63" s="117"/>
      <c r="S63" s="117"/>
      <c r="T63" s="117"/>
    </row>
    <row r="64" spans="1:20" x14ac:dyDescent="0.2">
      <c r="A64" s="134" t="s">
        <v>377</v>
      </c>
      <c r="B64" s="133" t="s">
        <v>73</v>
      </c>
      <c r="C64" s="86"/>
      <c r="D64" s="86"/>
      <c r="E64" s="86"/>
      <c r="F64" s="130">
        <v>29287</v>
      </c>
      <c r="G64" s="86"/>
      <c r="H64" s="86"/>
      <c r="I64" s="131">
        <f t="shared" si="9"/>
        <v>29287</v>
      </c>
      <c r="J64" s="131"/>
      <c r="K64" s="131">
        <f t="shared" si="15"/>
        <v>29287</v>
      </c>
      <c r="L64" s="117"/>
      <c r="M64" s="117"/>
      <c r="N64" s="117"/>
      <c r="O64" s="117"/>
      <c r="P64" s="117"/>
      <c r="Q64" s="117"/>
      <c r="R64" s="117"/>
      <c r="S64" s="117"/>
      <c r="T64" s="117"/>
    </row>
    <row r="65" spans="1:20" x14ac:dyDescent="0.2">
      <c r="A65" s="134" t="s">
        <v>401</v>
      </c>
      <c r="B65" s="133" t="s">
        <v>74</v>
      </c>
      <c r="C65" s="140">
        <f>SUM(C67,C72:C80)</f>
        <v>1971574</v>
      </c>
      <c r="D65" s="140">
        <f t="shared" ref="D65:J65" si="16">SUM(D67,D72:D80)</f>
        <v>0</v>
      </c>
      <c r="E65" s="140">
        <f t="shared" si="16"/>
        <v>0</v>
      </c>
      <c r="F65" s="140">
        <f t="shared" si="16"/>
        <v>0</v>
      </c>
      <c r="G65" s="140">
        <f t="shared" si="16"/>
        <v>-4159127</v>
      </c>
      <c r="H65" s="140">
        <f t="shared" si="16"/>
        <v>0</v>
      </c>
      <c r="I65" s="131">
        <f t="shared" si="9"/>
        <v>-2187553</v>
      </c>
      <c r="J65" s="135">
        <f t="shared" si="16"/>
        <v>0</v>
      </c>
      <c r="K65" s="131">
        <f t="shared" si="15"/>
        <v>-2187553</v>
      </c>
      <c r="L65" s="117"/>
      <c r="M65" s="117"/>
      <c r="N65" s="117"/>
      <c r="O65" s="117"/>
      <c r="P65" s="117"/>
      <c r="Q65" s="117"/>
      <c r="R65" s="117"/>
      <c r="S65" s="117"/>
      <c r="T65" s="117"/>
    </row>
    <row r="66" spans="1:20" x14ac:dyDescent="0.2">
      <c r="A66" s="132" t="s">
        <v>232</v>
      </c>
      <c r="B66" s="133"/>
      <c r="C66" s="141"/>
      <c r="D66" s="141"/>
      <c r="E66" s="141"/>
      <c r="F66" s="141"/>
      <c r="G66" s="141"/>
      <c r="H66" s="141"/>
      <c r="I66" s="131"/>
      <c r="J66" s="136"/>
      <c r="K66" s="131"/>
      <c r="L66" s="117"/>
      <c r="M66" s="117"/>
      <c r="N66" s="117"/>
      <c r="O66" s="117"/>
      <c r="P66" s="117"/>
      <c r="Q66" s="117"/>
      <c r="R66" s="117"/>
      <c r="S66" s="117"/>
      <c r="T66" s="117"/>
    </row>
    <row r="67" spans="1:20" x14ac:dyDescent="0.2">
      <c r="A67" s="134" t="s">
        <v>379</v>
      </c>
      <c r="B67" s="133" t="s">
        <v>75</v>
      </c>
      <c r="C67" s="140">
        <f t="shared" ref="C67:H67" si="17">SUM(C69:C71)</f>
        <v>0</v>
      </c>
      <c r="D67" s="140">
        <f t="shared" si="17"/>
        <v>0</v>
      </c>
      <c r="E67" s="140">
        <f t="shared" si="17"/>
        <v>0</v>
      </c>
      <c r="F67" s="140">
        <f t="shared" si="17"/>
        <v>0</v>
      </c>
      <c r="G67" s="140">
        <f t="shared" si="17"/>
        <v>0</v>
      </c>
      <c r="H67" s="140">
        <f t="shared" si="17"/>
        <v>0</v>
      </c>
      <c r="I67" s="131">
        <f t="shared" si="9"/>
        <v>0</v>
      </c>
      <c r="J67" s="135">
        <f>SUM(J69:J71)</f>
        <v>0</v>
      </c>
      <c r="K67" s="131">
        <f t="shared" ref="K67" si="18">I67+J67</f>
        <v>0</v>
      </c>
      <c r="L67" s="117"/>
      <c r="M67" s="117"/>
      <c r="N67" s="117"/>
      <c r="O67" s="117"/>
      <c r="P67" s="117"/>
      <c r="Q67" s="117"/>
      <c r="R67" s="117"/>
      <c r="S67" s="117"/>
      <c r="T67" s="117"/>
    </row>
    <row r="68" spans="1:20" x14ac:dyDescent="0.2">
      <c r="A68" s="132" t="s">
        <v>232</v>
      </c>
      <c r="B68" s="133"/>
      <c r="C68" s="141"/>
      <c r="D68" s="141"/>
      <c r="E68" s="141"/>
      <c r="F68" s="141"/>
      <c r="G68" s="141"/>
      <c r="H68" s="141"/>
      <c r="I68" s="131"/>
      <c r="J68" s="136"/>
      <c r="K68" s="131"/>
      <c r="L68" s="117"/>
      <c r="M68" s="117"/>
      <c r="N68" s="117"/>
      <c r="O68" s="117"/>
      <c r="P68" s="117"/>
      <c r="Q68" s="117"/>
      <c r="R68" s="117"/>
      <c r="S68" s="117"/>
      <c r="T68" s="117"/>
    </row>
    <row r="69" spans="1:20" x14ac:dyDescent="0.2">
      <c r="A69" s="134" t="s">
        <v>380</v>
      </c>
      <c r="B69" s="133"/>
      <c r="C69" s="130"/>
      <c r="D69" s="130"/>
      <c r="E69" s="130"/>
      <c r="F69" s="130"/>
      <c r="G69" s="130"/>
      <c r="H69" s="130"/>
      <c r="I69" s="131">
        <f t="shared" si="9"/>
        <v>0</v>
      </c>
      <c r="J69" s="131"/>
      <c r="K69" s="131">
        <f t="shared" ref="K69:K81" si="19">I69+J69</f>
        <v>0</v>
      </c>
      <c r="L69" s="117"/>
      <c r="M69" s="117"/>
      <c r="N69" s="117"/>
      <c r="O69" s="117"/>
      <c r="P69" s="117"/>
      <c r="Q69" s="117"/>
      <c r="R69" s="117"/>
      <c r="S69" s="117"/>
      <c r="T69" s="117"/>
    </row>
    <row r="70" spans="1:20" x14ac:dyDescent="0.2">
      <c r="A70" s="134" t="s">
        <v>381</v>
      </c>
      <c r="B70" s="133"/>
      <c r="C70" s="130"/>
      <c r="D70" s="130"/>
      <c r="E70" s="130"/>
      <c r="F70" s="130"/>
      <c r="G70" s="130"/>
      <c r="H70" s="130"/>
      <c r="I70" s="131">
        <f t="shared" si="9"/>
        <v>0</v>
      </c>
      <c r="J70" s="131"/>
      <c r="K70" s="131">
        <f t="shared" si="19"/>
        <v>0</v>
      </c>
      <c r="L70" s="117"/>
      <c r="M70" s="117"/>
      <c r="N70" s="117"/>
      <c r="O70" s="117"/>
      <c r="P70" s="117"/>
      <c r="Q70" s="117"/>
      <c r="R70" s="117"/>
      <c r="S70" s="117"/>
      <c r="T70" s="117"/>
    </row>
    <row r="71" spans="1:20" x14ac:dyDescent="0.2">
      <c r="A71" s="134" t="s">
        <v>382</v>
      </c>
      <c r="B71" s="133"/>
      <c r="C71" s="130"/>
      <c r="D71" s="130"/>
      <c r="E71" s="130"/>
      <c r="F71" s="130"/>
      <c r="G71" s="130"/>
      <c r="H71" s="130"/>
      <c r="I71" s="131">
        <f t="shared" si="9"/>
        <v>0</v>
      </c>
      <c r="J71" s="131"/>
      <c r="K71" s="131">
        <f t="shared" si="19"/>
        <v>0</v>
      </c>
      <c r="L71" s="117"/>
      <c r="M71" s="117"/>
      <c r="N71" s="117"/>
      <c r="O71" s="117"/>
      <c r="P71" s="117"/>
      <c r="Q71" s="117"/>
      <c r="R71" s="117"/>
      <c r="S71" s="117"/>
      <c r="T71" s="117"/>
    </row>
    <row r="72" spans="1:20" x14ac:dyDescent="0.2">
      <c r="A72" s="134" t="s">
        <v>383</v>
      </c>
      <c r="B72" s="133" t="s">
        <v>76</v>
      </c>
      <c r="C72" s="130"/>
      <c r="D72" s="130"/>
      <c r="E72" s="130"/>
      <c r="F72" s="130"/>
      <c r="G72" s="130"/>
      <c r="H72" s="130"/>
      <c r="I72" s="131">
        <f t="shared" si="9"/>
        <v>0</v>
      </c>
      <c r="J72" s="131"/>
      <c r="K72" s="131">
        <f t="shared" si="19"/>
        <v>0</v>
      </c>
      <c r="L72" s="117"/>
      <c r="M72" s="117"/>
      <c r="N72" s="117"/>
      <c r="O72" s="117"/>
      <c r="P72" s="117"/>
      <c r="Q72" s="117"/>
      <c r="R72" s="117"/>
      <c r="S72" s="117"/>
      <c r="T72" s="117"/>
    </row>
    <row r="73" spans="1:20" x14ac:dyDescent="0.2">
      <c r="A73" s="134" t="s">
        <v>384</v>
      </c>
      <c r="B73" s="133" t="s">
        <v>77</v>
      </c>
      <c r="C73" s="130">
        <v>1971574</v>
      </c>
      <c r="D73" s="130"/>
      <c r="E73" s="130"/>
      <c r="F73" s="130"/>
      <c r="G73" s="130"/>
      <c r="H73" s="130"/>
      <c r="I73" s="131">
        <f t="shared" si="9"/>
        <v>1971574</v>
      </c>
      <c r="J73" s="131"/>
      <c r="K73" s="131">
        <f t="shared" si="19"/>
        <v>1971574</v>
      </c>
      <c r="L73" s="117"/>
      <c r="M73" s="117"/>
      <c r="N73" s="117"/>
      <c r="O73" s="117"/>
      <c r="P73" s="117"/>
      <c r="Q73" s="117"/>
      <c r="R73" s="117"/>
      <c r="S73" s="117"/>
      <c r="T73" s="117"/>
    </row>
    <row r="74" spans="1:20" x14ac:dyDescent="0.2">
      <c r="A74" s="134" t="s">
        <v>385</v>
      </c>
      <c r="B74" s="133" t="s">
        <v>78</v>
      </c>
      <c r="C74" s="130"/>
      <c r="D74" s="130"/>
      <c r="E74" s="130"/>
      <c r="F74" s="130"/>
      <c r="G74" s="130"/>
      <c r="H74" s="130"/>
      <c r="I74" s="131">
        <f t="shared" si="9"/>
        <v>0</v>
      </c>
      <c r="J74" s="131"/>
      <c r="K74" s="131">
        <f t="shared" si="19"/>
        <v>0</v>
      </c>
      <c r="L74" s="117"/>
      <c r="M74" s="117"/>
      <c r="N74" s="117"/>
      <c r="O74" s="117"/>
      <c r="P74" s="117"/>
      <c r="Q74" s="117"/>
      <c r="R74" s="117"/>
      <c r="S74" s="117"/>
      <c r="T74" s="117"/>
    </row>
    <row r="75" spans="1:20" x14ac:dyDescent="0.2">
      <c r="A75" s="134" t="s">
        <v>386</v>
      </c>
      <c r="B75" s="133" t="s">
        <v>79</v>
      </c>
      <c r="C75" s="130"/>
      <c r="D75" s="130"/>
      <c r="E75" s="130"/>
      <c r="F75" s="130"/>
      <c r="G75" s="130"/>
      <c r="H75" s="130"/>
      <c r="I75" s="131">
        <f t="shared" si="9"/>
        <v>0</v>
      </c>
      <c r="J75" s="131"/>
      <c r="K75" s="131">
        <f t="shared" si="19"/>
        <v>0</v>
      </c>
      <c r="L75" s="117"/>
      <c r="M75" s="117"/>
      <c r="N75" s="117"/>
      <c r="O75" s="117"/>
      <c r="P75" s="117"/>
      <c r="Q75" s="117"/>
      <c r="R75" s="117"/>
      <c r="S75" s="117"/>
      <c r="T75" s="117"/>
    </row>
    <row r="76" spans="1:20" x14ac:dyDescent="0.2">
      <c r="A76" s="134" t="s">
        <v>387</v>
      </c>
      <c r="B76" s="133" t="s">
        <v>80</v>
      </c>
      <c r="C76" s="130"/>
      <c r="D76" s="130"/>
      <c r="E76" s="130"/>
      <c r="F76" s="130"/>
      <c r="G76" s="130">
        <v>-4159127</v>
      </c>
      <c r="H76" s="130"/>
      <c r="I76" s="131">
        <f t="shared" si="9"/>
        <v>-4159127</v>
      </c>
      <c r="J76" s="131"/>
      <c r="K76" s="131">
        <f t="shared" si="19"/>
        <v>-4159127</v>
      </c>
      <c r="L76" s="117"/>
      <c r="M76" s="117"/>
      <c r="N76" s="117"/>
      <c r="O76" s="117"/>
      <c r="P76" s="117"/>
      <c r="Q76" s="117"/>
      <c r="R76" s="117"/>
      <c r="S76" s="117"/>
      <c r="T76" s="117"/>
    </row>
    <row r="77" spans="1:20" x14ac:dyDescent="0.2">
      <c r="A77" s="134" t="s">
        <v>388</v>
      </c>
      <c r="B77" s="133" t="s">
        <v>81</v>
      </c>
      <c r="C77" s="130"/>
      <c r="D77" s="130"/>
      <c r="E77" s="130"/>
      <c r="F77" s="130"/>
      <c r="G77" s="130"/>
      <c r="H77" s="130"/>
      <c r="I77" s="131">
        <f t="shared" si="9"/>
        <v>0</v>
      </c>
      <c r="J77" s="131"/>
      <c r="K77" s="131">
        <f t="shared" si="19"/>
        <v>0</v>
      </c>
      <c r="L77" s="117"/>
      <c r="M77" s="117"/>
      <c r="N77" s="117"/>
      <c r="O77" s="117"/>
      <c r="P77" s="117"/>
      <c r="Q77" s="117"/>
      <c r="R77" s="117"/>
      <c r="S77" s="117"/>
      <c r="T77" s="117"/>
    </row>
    <row r="78" spans="1:20" x14ac:dyDescent="0.2">
      <c r="A78" s="134" t="s">
        <v>389</v>
      </c>
      <c r="B78" s="133" t="s">
        <v>82</v>
      </c>
      <c r="C78" s="130"/>
      <c r="D78" s="130"/>
      <c r="E78" s="130"/>
      <c r="F78" s="130"/>
      <c r="G78" s="130"/>
      <c r="H78" s="130"/>
      <c r="I78" s="131">
        <f t="shared" si="9"/>
        <v>0</v>
      </c>
      <c r="J78" s="131"/>
      <c r="K78" s="131">
        <f t="shared" si="19"/>
        <v>0</v>
      </c>
      <c r="L78" s="117"/>
      <c r="M78" s="117"/>
      <c r="N78" s="117"/>
      <c r="O78" s="117"/>
      <c r="P78" s="117"/>
      <c r="Q78" s="117"/>
      <c r="R78" s="117"/>
      <c r="S78" s="117"/>
      <c r="T78" s="117"/>
    </row>
    <row r="79" spans="1:20" x14ac:dyDescent="0.2">
      <c r="A79" s="132" t="s">
        <v>390</v>
      </c>
      <c r="B79" s="133" t="s">
        <v>83</v>
      </c>
      <c r="C79" s="130"/>
      <c r="D79" s="130"/>
      <c r="E79" s="130"/>
      <c r="F79" s="130"/>
      <c r="G79" s="130"/>
      <c r="H79" s="130"/>
      <c r="I79" s="131">
        <f t="shared" si="9"/>
        <v>0</v>
      </c>
      <c r="J79" s="131"/>
      <c r="K79" s="131">
        <f t="shared" si="19"/>
        <v>0</v>
      </c>
      <c r="L79" s="117"/>
      <c r="M79" s="117"/>
      <c r="N79" s="117"/>
      <c r="O79" s="117"/>
      <c r="P79" s="117"/>
      <c r="Q79" s="117"/>
      <c r="R79" s="117"/>
      <c r="S79" s="117"/>
      <c r="T79" s="117"/>
    </row>
    <row r="80" spans="1:20" x14ac:dyDescent="0.2">
      <c r="A80" s="134" t="s">
        <v>391</v>
      </c>
      <c r="B80" s="133" t="s">
        <v>84</v>
      </c>
      <c r="C80" s="130"/>
      <c r="D80" s="130"/>
      <c r="E80" s="130"/>
      <c r="F80" s="130"/>
      <c r="G80" s="130"/>
      <c r="H80" s="130"/>
      <c r="I80" s="131">
        <f t="shared" si="9"/>
        <v>0</v>
      </c>
      <c r="J80" s="131"/>
      <c r="K80" s="131">
        <f t="shared" si="19"/>
        <v>0</v>
      </c>
      <c r="L80" s="117"/>
      <c r="M80" s="117"/>
      <c r="N80" s="117"/>
      <c r="O80" s="117"/>
      <c r="P80" s="117"/>
      <c r="Q80" s="117"/>
      <c r="R80" s="117"/>
      <c r="S80" s="117"/>
      <c r="T80" s="117"/>
    </row>
    <row r="81" spans="1:20" s="85" customFormat="1" x14ac:dyDescent="0.2">
      <c r="A81" s="128" t="s">
        <v>405</v>
      </c>
      <c r="B81" s="129">
        <v>800</v>
      </c>
      <c r="C81" s="131">
        <f t="shared" ref="C81:H81" si="20">SUM(C51+C52+C65)</f>
        <v>4727559</v>
      </c>
      <c r="D81" s="131">
        <f t="shared" si="20"/>
        <v>0</v>
      </c>
      <c r="E81" s="131">
        <f t="shared" si="20"/>
        <v>0</v>
      </c>
      <c r="F81" s="131">
        <f t="shared" si="20"/>
        <v>262122</v>
      </c>
      <c r="G81" s="131">
        <f t="shared" si="20"/>
        <v>67961104</v>
      </c>
      <c r="H81" s="131">
        <f t="shared" si="20"/>
        <v>0</v>
      </c>
      <c r="I81" s="131">
        <f t="shared" si="9"/>
        <v>72950785</v>
      </c>
      <c r="J81" s="135">
        <f>SUM(J51+J52+J65)</f>
        <v>0</v>
      </c>
      <c r="K81" s="131">
        <f t="shared" si="19"/>
        <v>72950785</v>
      </c>
      <c r="L81" s="117"/>
      <c r="M81" s="117"/>
      <c r="N81" s="117"/>
      <c r="O81" s="117"/>
      <c r="P81" s="117"/>
      <c r="Q81" s="117"/>
      <c r="R81" s="117"/>
      <c r="S81" s="117"/>
      <c r="T81" s="117"/>
    </row>
    <row r="82" spans="1:20" s="94" customFormat="1" x14ac:dyDescent="0.2">
      <c r="A82" s="92"/>
      <c r="B82" s="92"/>
      <c r="C82" s="93"/>
      <c r="D82" s="93"/>
      <c r="E82" s="93"/>
      <c r="F82" s="93"/>
      <c r="G82" s="93"/>
      <c r="H82" s="93"/>
      <c r="I82" s="92"/>
      <c r="J82" s="92"/>
      <c r="K82" s="92"/>
    </row>
    <row r="83" spans="1:20" x14ac:dyDescent="0.2">
      <c r="A83" s="149"/>
    </row>
    <row r="84" spans="1:20" x14ac:dyDescent="0.2">
      <c r="A84" s="150" t="str">
        <f>Ф1!A144</f>
        <v xml:space="preserve">Deputy Executive Board Chairman –  </v>
      </c>
    </row>
    <row r="85" spans="1:20" ht="14.25" x14ac:dyDescent="0.35">
      <c r="A85" s="150" t="str">
        <f>Ф1!A145</f>
        <v xml:space="preserve">Economics and Finance                               Lyudmila A. Chebotaryova </v>
      </c>
      <c r="C85" s="95" t="s">
        <v>13</v>
      </c>
    </row>
    <row r="86" spans="1:20" x14ac:dyDescent="0.2">
      <c r="A86" s="149" t="str">
        <f>Ф1!A146</f>
        <v xml:space="preserve">                                                                                           (full name)</v>
      </c>
      <c r="C86" s="151" t="s">
        <v>117</v>
      </c>
    </row>
    <row r="87" spans="1:20" x14ac:dyDescent="0.2">
      <c r="A87" s="149"/>
      <c r="C87" s="96"/>
    </row>
    <row r="88" spans="1:20" x14ac:dyDescent="0.2">
      <c r="A88" s="149"/>
      <c r="C88" s="96"/>
    </row>
    <row r="89" spans="1:20" ht="14.25" x14ac:dyDescent="0.35">
      <c r="A89" s="150" t="str">
        <f>Ф1!A149</f>
        <v xml:space="preserve">Chief Accountant                                                Dinara T. Orazkekova </v>
      </c>
      <c r="C89" s="95" t="s">
        <v>13</v>
      </c>
    </row>
    <row r="90" spans="1:20" x14ac:dyDescent="0.2">
      <c r="A90" s="149" t="str">
        <f>Ф1!A150</f>
        <v xml:space="preserve">                                                                                          (full name)</v>
      </c>
      <c r="C90" s="109" t="s">
        <v>117</v>
      </c>
    </row>
    <row r="91" spans="1:20" x14ac:dyDescent="0.2">
      <c r="A91" s="149" t="str">
        <f>Ф1!A151</f>
        <v>Stamp here</v>
      </c>
    </row>
  </sheetData>
  <mergeCells count="6">
    <mergeCell ref="K12:K13"/>
    <mergeCell ref="A12:A13"/>
    <mergeCell ref="B12:B13"/>
    <mergeCell ref="C12:H12"/>
    <mergeCell ref="I12:I13"/>
    <mergeCell ref="J12:J13"/>
  </mergeCells>
  <pageMargins left="0.70866141732283472" right="0.70866141732283472" top="0.74803149606299213" bottom="0.43" header="0.31496062992125984" footer="0.31496062992125984"/>
  <pageSetup paperSize="9" scale="63" fitToHeight="2" orientation="landscape" r:id="rId1"/>
  <headerFooter>
    <oddHeader>&amp;R&amp;A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Ф1</vt:lpstr>
      <vt:lpstr>Ф2</vt:lpstr>
      <vt:lpstr>Ф3</vt:lpstr>
      <vt:lpstr>Ф4</vt:lpstr>
      <vt:lpstr>Ф3!Область_печати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Баранова Наталья Леонидовна</dc:creator>
  <cp:lastModifiedBy>Пользователь Windows</cp:lastModifiedBy>
  <cp:lastPrinted>2021-08-25T05:12:59Z</cp:lastPrinted>
  <dcterms:created xsi:type="dcterms:W3CDTF">2021-03-15T02:50:55Z</dcterms:created>
  <dcterms:modified xsi:type="dcterms:W3CDTF">2021-09-09T05:48:04Z</dcterms:modified>
</cp:coreProperties>
</file>