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orobyovaOV\Documents\екимов\"/>
    </mc:Choice>
  </mc:AlternateContent>
  <xr:revisionPtr revIDLastSave="0" documentId="8_{771AB74E-8184-4B97-8769-0D2CC56793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9" i="21" l="1"/>
  <c r="I159" i="21"/>
  <c r="H159" i="21"/>
  <c r="G159" i="21"/>
  <c r="F159" i="21"/>
  <c r="E159" i="21"/>
  <c r="L155" i="21"/>
  <c r="K155" i="21"/>
  <c r="J155" i="21"/>
  <c r="I155" i="21"/>
  <c r="H155" i="21"/>
  <c r="G155" i="21"/>
  <c r="F155" i="21"/>
  <c r="E155" i="21"/>
  <c r="L150" i="21"/>
  <c r="K150" i="21"/>
  <c r="J150" i="21"/>
  <c r="I150" i="21"/>
  <c r="H150" i="21"/>
  <c r="G150" i="21"/>
  <c r="F150" i="21"/>
  <c r="E150" i="21"/>
  <c r="L143" i="21"/>
  <c r="K143" i="21"/>
  <c r="J143" i="21"/>
  <c r="I143" i="21"/>
  <c r="H143" i="21"/>
  <c r="G143" i="21"/>
  <c r="F143" i="21"/>
  <c r="E143" i="21"/>
  <c r="L139" i="21"/>
  <c r="K139" i="21"/>
  <c r="J139" i="21"/>
  <c r="I139" i="21"/>
  <c r="H139" i="21"/>
  <c r="G139" i="21"/>
  <c r="F139" i="21"/>
  <c r="E139" i="21"/>
  <c r="L128" i="21"/>
  <c r="K128" i="21"/>
  <c r="J128" i="21"/>
  <c r="I128" i="21"/>
  <c r="H128" i="21"/>
  <c r="G128" i="21"/>
  <c r="F128" i="21"/>
  <c r="E128" i="21"/>
  <c r="L122" i="21"/>
  <c r="K122" i="21"/>
  <c r="J122" i="21"/>
  <c r="I122" i="21"/>
  <c r="H122" i="21"/>
  <c r="G122" i="21"/>
  <c r="F122" i="21"/>
  <c r="E122" i="21"/>
  <c r="L113" i="21"/>
  <c r="K113" i="21"/>
  <c r="J113" i="21"/>
  <c r="I113" i="21"/>
  <c r="H113" i="21"/>
  <c r="G113" i="21"/>
  <c r="F113" i="21"/>
  <c r="E113" i="21"/>
  <c r="L99" i="21"/>
  <c r="K99" i="21"/>
  <c r="J99" i="21"/>
  <c r="I99" i="21"/>
  <c r="H99" i="21"/>
  <c r="G99" i="21"/>
  <c r="F99" i="21"/>
  <c r="E99" i="21"/>
  <c r="L60" i="21"/>
  <c r="K60" i="21"/>
  <c r="J60" i="21"/>
  <c r="I60" i="21"/>
  <c r="H60" i="21"/>
  <c r="G60" i="21"/>
  <c r="F60" i="21"/>
  <c r="E60" i="21"/>
  <c r="L48" i="21"/>
  <c r="K48" i="21"/>
  <c r="J48" i="21"/>
  <c r="I48" i="21"/>
  <c r="H48" i="21"/>
  <c r="G48" i="21"/>
  <c r="F48" i="21"/>
  <c r="E48" i="21"/>
  <c r="L41" i="21"/>
  <c r="K41" i="21"/>
  <c r="J41" i="21"/>
  <c r="I41" i="21"/>
  <c r="H41" i="21"/>
  <c r="G41" i="21"/>
  <c r="F41" i="21"/>
  <c r="E41" i="21"/>
  <c r="L31" i="21"/>
  <c r="K31" i="21"/>
  <c r="J31" i="21"/>
  <c r="I31" i="21"/>
  <c r="H31" i="21"/>
  <c r="G31" i="21"/>
  <c r="F31" i="21"/>
  <c r="E31" i="21"/>
  <c r="H160" i="21" l="1"/>
  <c r="E160" i="21"/>
  <c r="G160" i="21"/>
  <c r="F160" i="21"/>
  <c r="I160" i="21"/>
  <c r="J160" i="21"/>
  <c r="L160" i="21"/>
  <c r="K160" i="21"/>
</calcChain>
</file>

<file path=xl/sharedStrings.xml><?xml version="1.0" encoding="utf-8"?>
<sst xmlns="http://schemas.openxmlformats.org/spreadsheetml/2006/main" count="285" uniqueCount="158">
  <si>
    <t>UMP JSC Comprehensive Plan for Improving Working Conditions, Occupational Safety</t>
  </si>
  <si>
    <t xml:space="preserve">and Health Measures for 2025 </t>
  </si>
  <si>
    <t>No.</t>
  </si>
  <si>
    <t>Measures</t>
  </si>
  <si>
    <t>Duration of the activity, quarter</t>
  </si>
  <si>
    <t>Funding source</t>
  </si>
  <si>
    <t>Expected social efficiency as a result of implementation of measures, people (Total/including for women)</t>
  </si>
  <si>
    <t>reduced probability of accidents</t>
  </si>
  <si>
    <t>reduced likelihood of injuries</t>
  </si>
  <si>
    <t>reduced likelihood of diseases</t>
  </si>
  <si>
    <t>improved working conditions</t>
  </si>
  <si>
    <t>Mark of completion</t>
  </si>
  <si>
    <t>Uranium Operations (responsible for implementation of activities - K. Kuzmin, UO Director )</t>
  </si>
  <si>
    <t>cost price</t>
  </si>
  <si>
    <t>capital investments</t>
  </si>
  <si>
    <t xml:space="preserve">Total </t>
  </si>
  <si>
    <t xml:space="preserve">TOTAL </t>
  </si>
  <si>
    <t>Chief - OHS Department</t>
  </si>
  <si>
    <t xml:space="preserve">AGREED BY </t>
  </si>
  <si>
    <t xml:space="preserve">Director – Production Safety </t>
  </si>
  <si>
    <t>Director – Technical Preparation</t>
  </si>
  <si>
    <t xml:space="preserve">Head of Ust-Kamenogorsk City Office </t>
  </si>
  <si>
    <t xml:space="preserve">of Sanitary and Epidemiological Control Department </t>
  </si>
  <si>
    <t>of Sanitary and Epidemiological Control of the East Kazakhstan Region, RK</t>
  </si>
  <si>
    <t>Beryllium Operations (responsible for implementation of activities – Ye. Frants, BO Director)</t>
  </si>
  <si>
    <t>Tantalum Operations (responsible for implementation of activities – A. Angilevko, TO Director)</t>
  </si>
  <si>
    <t>Test Center  (responsible for implementation of activities – E. Salikova, TC Chief)</t>
  </si>
  <si>
    <t>Energy Centre  (responsible for implementation of activities – S. Shmurygin, EC Chief)</t>
  </si>
  <si>
    <t>Research Center (responsible for implementation of activities  - M. Kylyshkanov, RC Chief)</t>
  </si>
  <si>
    <t>Storage Facility (responsible for implementation of activities – D. Borissov, SF Chief)</t>
  </si>
  <si>
    <t xml:space="preserve">Service Center (responsible for implementation of activities – A. Bespalov, SC Chief) </t>
  </si>
  <si>
    <t>Car Fleet (responsible for implementation of activities – S. Ivanov, CF Chief)</t>
  </si>
  <si>
    <t>Finished Products Storage (responsible for implementation of activities – A. Kim, FPS Chief)</t>
  </si>
  <si>
    <t>Copy: UO, BO, TO, TC, EC, RC, SF, SC, CF, FPS, MCC, SAG, UDI</t>
  </si>
  <si>
    <t>Mining and Consentrating Complex (responsible for implementation of activities  – R. Galilov, MCC Chief)</t>
  </si>
  <si>
    <t>Security Assurance Group (responsible for implementation of activities – I. Yegorin, SAG Chief)</t>
  </si>
  <si>
    <t>Ulba Design Institute (responsible for implementation of activities – S. Zakharov, UDI Director)</t>
  </si>
  <si>
    <t>Workshop "V", Building No. 4/4a  (Rooms No. 250, No. 251). Cleaning air ducts from old paint coating (Improving working conditions)</t>
  </si>
  <si>
    <t>Workshop "V", Building No. 4/4a  (Rooms No. 322, No. 346, No. 321, No. 250). Partial repair of roofing (Improving working conditions)</t>
  </si>
  <si>
    <t>Building No. 600 (Room No. 190). Replacement of ceiling tiles (Improving sanitary conditions)</t>
  </si>
  <si>
    <t>Building No. 5. Current repair of premises (Improving working conditions)</t>
  </si>
  <si>
    <t>Building No. 15. Current repair (Improving working conditions)</t>
  </si>
  <si>
    <t>Building No. 600 (Room No. 180). Current repair (Improving the condition of the wall covering to facilitate decontamination work in the premises)</t>
  </si>
  <si>
    <t>Building No. 600 (Room No. 137). Flooring Repair. Replacement of old brick flooring with acid-resistant tiles (Improving working conditions)</t>
  </si>
  <si>
    <t>Building No. 600. Split-systems installation (Improving the microclimate at workplaces)</t>
  </si>
  <si>
    <t>Building No. 600 (axes 1-3). Window replacement with facade repair (Improving the microclimate at workplaces)</t>
  </si>
  <si>
    <t>Workshop "V", Building No. 4/4a (Room No. 112). Current repair (Improving the condition of the wall covering to facilitate decontamination work in the premises)</t>
  </si>
  <si>
    <t>Nitrogen-Hydrogen-Oxygen Station, Building No. 691 А. Current repair of premises (Improving working conditions)</t>
  </si>
  <si>
    <t>Nitrogen-Hydrogen-Oxygen Station, Building No. 581. Current repair of premises (Improving working conditions)</t>
  </si>
  <si>
    <t>Building No. 573. Checkroom renovation</t>
  </si>
  <si>
    <t>Manufacturing and installation of an electric heater for the trough of the Induga furnace</t>
  </si>
  <si>
    <t>Building No. 24А. Installation of a second jib crane</t>
  </si>
  <si>
    <t>Installation of split-systems in BO premises</t>
  </si>
  <si>
    <t>Buildings No. 602, No. 602А. Installation of storage water heaters</t>
  </si>
  <si>
    <t>Building No. 602. Checkroom renovation</t>
  </si>
  <si>
    <t>Building No. 600. Renovation of female sanitary check (Improving sanitary conditions)</t>
  </si>
  <si>
    <t xml:space="preserve">S.G. Building No. 64. Current renovation of female shower room/sanitary check </t>
  </si>
  <si>
    <t>S.G. Building No. 58. Current renovation of the food service room</t>
  </si>
  <si>
    <t>S.G. Building No. 3. Installation of high-voltage limit switches on the doors at the entrance to the service areas of the electronic sources of РО-250, ЕМО-200 No. 2, ЕМО-200 No. 3, ЕМО-250 No. 4, ОМА-250 furnaces</t>
  </si>
  <si>
    <t>S.G. Buildings No. 3, No. 10, No. 57. Purchase of 60 vandal-proof stainless steel shower heads</t>
  </si>
  <si>
    <r>
      <t>S.G. Building No. 3. Purchase of 3 ЭК-9П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heat guns</t>
    </r>
  </si>
  <si>
    <t>Purchasing SMARTLIFT PT 150A hydraulic lifting table to ensure safe working conditions</t>
  </si>
  <si>
    <t>Purchasing Huter SGC 8.0 gasoline snow blower to ensure safe working conditions</t>
  </si>
  <si>
    <t>Purchase of a headlamp to ensure repair personnel safe working conditions (3 pcs.)</t>
  </si>
  <si>
    <t>Purchasing BALLU UHB-910 H humidifier to improve the microclimate</t>
  </si>
  <si>
    <t>Purchase and installation of split systems to improve the indoor microclimate</t>
  </si>
  <si>
    <t>Purchasing a window cleaning robot to ensure safe working conditions</t>
  </si>
  <si>
    <t>Building No. 609. Current repair of premises (Nos. 402, 403, 419, 423, 313, 319, 113, 119) to improve working conditions</t>
  </si>
  <si>
    <t>Building No. 609. Replacement of windows in production facilities (Nos. 201-212) to improve working conditions</t>
  </si>
  <si>
    <t>Purchase and installation of vertical blinds in the premises of the TC to improve the microclimate</t>
  </si>
  <si>
    <t>Replace telephone boxes БКТ-100*2 (old modification) on trunk and distribution communication lines with cable telephone boxes KSC03-035 in the amount of 100 pairs to reduce the impact of lead on the body of workers during soldering work on cable lines</t>
  </si>
  <si>
    <t>Purchase an angle grinder for installation work in hard-to-reach places to mechanize manual labor</t>
  </si>
  <si>
    <t>Purchase of fiberglass extension ladder ЗЭП ЛСПР-6-К55П to reduce electrical injuries and ensure safe maintenance of electrical installations</t>
  </si>
  <si>
    <t>Replace 12 fluorescent lamps with 8 LED lamps in the preparation section of ​​Building No. 13 to improve lighting in the workplace</t>
  </si>
  <si>
    <t>Carrying out current repairs to premises of Building No. 36 (2nd lift pumping station) that are unsuitable for personnel</t>
  </si>
  <si>
    <t>Carrying out current repairs of the destroyed basement and blind area of ​​Building No. 699</t>
  </si>
  <si>
    <t>Installation of metal ladder in thermal via TK-15</t>
  </si>
  <si>
    <t>Replacement of pre-cleaning air filters on КСУ Э-ИК to reduce dustiness in workplaces</t>
  </si>
  <si>
    <t>Purchase of BOSCH angle grinder for installation work to improve working conditions</t>
  </si>
  <si>
    <t>Purchase and replacement of bag filters for dust collectors of ventilation systems in Buildings 660-664, 13, 643 to reduce dust in the workplace</t>
  </si>
  <si>
    <t>Restoration of metal stairs in  thermal via TK-10</t>
  </si>
  <si>
    <t>Installation of metal ladder in thermal via ТК-3</t>
  </si>
  <si>
    <t xml:space="preserve">Purchase BOSCH GBH 2-26 DRE Professional hammer drill to improve working conditions </t>
  </si>
  <si>
    <t>Building No. 13. Carrying out the current repair of the destroyed facade and parapet</t>
  </si>
  <si>
    <t>Building No. 664. Carrying out current repairs of damaged basements, roofs and wall panels in the premises</t>
  </si>
  <si>
    <t>Installation of metal ladder in thermal via ТК-98</t>
  </si>
  <si>
    <t>Purchase of the Expert bag for convenient transportation of the Zubr tool to the workplace</t>
  </si>
  <si>
    <t>Purchase of UNI-T UT204 current clamps to reduce electrical injuries</t>
  </si>
  <si>
    <t>Purchase of protective shields НН-12 for protection against eye injuries and facial burns when performing electric welding work</t>
  </si>
  <si>
    <t>Purchase and installation of a fire-proof door in Room No. 210 of Building No. 660 to reduce smoke penetration into adjacent rooms in case of fire</t>
  </si>
  <si>
    <t>Installation of flow meters at Well No. 6 (domestic water) to improve working conditions during maintenance</t>
  </si>
  <si>
    <t>Restoration of the destroyed water well ВК–191</t>
  </si>
  <si>
    <t>Restoration of the destroyed well of the ОСК-27 treatment facility</t>
  </si>
  <si>
    <t>Purchasing a branch shredder to reduce the disposal of industrial waste</t>
  </si>
  <si>
    <t>Purchasing a submersible sewage pump to improve working conditions</t>
  </si>
  <si>
    <t>Carrying out repairs to the ventilation system of Building No. 13 to improve working conditions in the showers of Building No. 13</t>
  </si>
  <si>
    <t xml:space="preserve">Purchasing Hunter DY6500LX gasoline generator to improve working conditions </t>
  </si>
  <si>
    <t>Purchase of floor scales DB-II, НПВ scales (scale capacity) to replace faulty ones to improve working conditions</t>
  </si>
  <si>
    <t>Installation of a split system in Room No. 202 of Building No. 36 to create favorable conditions and maintain temperature and humidity conditions</t>
  </si>
  <si>
    <t>Replacement of outdoor lighting fixture РКУ-250 on Building No. 488 with LED floodlight 90W, CW to increase illumination in the dark</t>
  </si>
  <si>
    <t>Replace PC monitors in the communications area in Building No. 57 to improve working conditions</t>
  </si>
  <si>
    <t>Purchasing a set of socket heads and accessories for portable power tools to improve working conditions</t>
  </si>
  <si>
    <t>Purchase and installation of front and rear tires on the T-16M self-propelled chassis, 4 pcs., to reduce injuries on highways</t>
  </si>
  <si>
    <t>Purchase of hydraulic sector shears to improve working conditions</t>
  </si>
  <si>
    <t>Carrying out major repairs of the air duct of the ventilation system B-1 to improve working conditions and maintain the microclimate within the required limits</t>
  </si>
  <si>
    <t>Purchase and installation of LED floodlights to improve the illumination of open switchgear</t>
  </si>
  <si>
    <t>Purchase of TOR TL1001-2 folding hydraulic crane (2 t) for safe performance of work by the personnel of the Research Center</t>
  </si>
  <si>
    <t>Building No. 610 (male and female WC). Purchase and installation of hand dryers Modun 2006H (2 pcs.) to improve sanitary conditions for workers</t>
  </si>
  <si>
    <t xml:space="preserve">Technical Service. Purchase of a Hobot-268 window cleaning robot (1 pc.) in order to reduce manual labor, reduce worker injuries, exposure to hazardous production factors, and work at height </t>
  </si>
  <si>
    <t>Technical Service. Purchase of Janome 1522PG Anniversary Edition sewing machine (1 pc.) to reduce the intensity of work when performing work on repairing workwear.</t>
  </si>
  <si>
    <t>Laboratory of Innovative Research and Development. Purchase of metal rack (1 pc.) to reduce the risk of injury</t>
  </si>
  <si>
    <t>Beryllium Laboratory. Purchase of digital CCD camera OD600S (1 pc.) to improve working conditions, ensure safety during production by upgrading production equipment</t>
  </si>
  <si>
    <t>Beryllium Laboratory. Purchase of high-vacuum diffusion pump NVDM-160 (1 pc.) to improve working conditions and ensure safety during production by upgrading production equipment</t>
  </si>
  <si>
    <t>Beryllium Laboratory. Purchase of Master fume hood (4 pcs.) to reduce the harmful effects of hazardous substances on the body of workers</t>
  </si>
  <si>
    <t>Beryllium Laboratory. Purchase of Nitrogen vacuum trap ЛА-160 (1 pc.), vacuum valve with electric drive КВМ-63 (1 pc.), vacuum leak valve (normally open) ЗКН-2,5 (1 pc.) to reduce the harmful effects of hazardous substances on the body of workers</t>
  </si>
  <si>
    <t>Uranium Laboratory. Purchase of heating tiles C-MAG HP 7 (7 pcs.) to improve working conditions and ensure safety during production by upgrading production equipment</t>
  </si>
  <si>
    <t>Laboratory of Innovative Research and Development. Purchase of SNOL 8.2/1100 muffle furnace (1 pc.) to improve working conditions and ensure safety during production by upgrading production equipment</t>
  </si>
  <si>
    <t>Uranium Laboratory. Purchase of drying cabinet ШС-20-02 (1 pc.) to improve working conditions and ensure safety during production work by upgrading production equipment</t>
  </si>
  <si>
    <t xml:space="preserve">Building No. 3, Chemical and Metallurgical Department, Workshop No. 1. Installation of filter fabric for testing the purification of incoming air from sulfur dioxide aerosols </t>
  </si>
  <si>
    <t xml:space="preserve">Building No. 1, Hydrometallurgical Department. Floor repair </t>
  </si>
  <si>
    <t>Building No. 663 (Administrative and Amenity Building). Replace mercury-containing lamps in lighting fixtures with LED lamps in order to improve working conditions and bring actual illumination up to standard levels</t>
  </si>
  <si>
    <t>Buildings No. 23, 27. Install lights above the entrances in order to minimize the risk of injury during the dark hours</t>
  </si>
  <si>
    <t>Make 2 carts for transporting long profile products (pipes, angles, rods, etc.) within the work area to eliminate the risk of possible injury when moving them</t>
  </si>
  <si>
    <t>Buildings No. 201, 601. Make stretcher for moving technological "tees" within the work area to eliminate the risk of possible injury when moving them</t>
  </si>
  <si>
    <t>Improve the design of the transition metal ramp for the convenience and safety of loading and unloading operations inside the railway car</t>
  </si>
  <si>
    <t>Service and Technical Building of the Post. Replace the wooden door leaf of the exit to the fire escape staircase with a plastic one to improve the microclimate and working conditions</t>
  </si>
  <si>
    <t>Building No. 523 (Rooms No. 104, 105). Replace wooden window frames with plastic ones to improve the microclimate and working conditions</t>
  </si>
  <si>
    <t>Building No. 670 (Room No. 308). Repair walls, ceiling, floor, windows to improve working conditions</t>
  </si>
  <si>
    <t>Building No. 670 (Room No. 114, UPMR). Perform repair of the ВС-14 fan (corrosion of the fan housing) to reduce the likelihood of accidents</t>
  </si>
  <si>
    <t>Building No. 482 (Tailings Area). Carry out building renovations to improve working conditions</t>
  </si>
  <si>
    <t>Building No. 485. Purchase and installation of air curtains (2 pcs.) to reduce the likelihood of diseases</t>
  </si>
  <si>
    <t>Installation of energy-saving lamps in Building No. 4, Garage-Parking (190 pcs.)</t>
  </si>
  <si>
    <t>Purchase of Launch x 431 PAD VII Link car diagnostic scanner with a cargo kit (1 pc.)</t>
  </si>
  <si>
    <t>Purchase of snow blower ELITECY ST1476LE (1 pc.)</t>
  </si>
  <si>
    <t>Building No.1 (Administrative and Amenity Building). Renovation of locker room premises</t>
  </si>
  <si>
    <t>Training drivers in extreme driving, 8 people</t>
  </si>
  <si>
    <t>Purchase of petrol lawn mower AL-KO EASY 4.20 (1 pc.)</t>
  </si>
  <si>
    <t xml:space="preserve">Purchase of АСПТ-2000 device for welding plastic pipes </t>
  </si>
  <si>
    <t>Making mobile protective barrier when inflating tires</t>
  </si>
  <si>
    <t>Making metal sand box</t>
  </si>
  <si>
    <t>Purchasing Huter GGT 2900S Pro petrol trimmer to reduce the amount of manual labor when landscaping the adjacent territory</t>
  </si>
  <si>
    <t>Purchasing battery-powered trimmer LTR 18-30 to reduce the amount of manual labor when landscaping the adjacent territory</t>
  </si>
  <si>
    <t>Work on current repairs of Building No. 10 is planned (garage - current repairs of the roof) to improve working conditions</t>
  </si>
  <si>
    <t>Works on current repairs of Building No.1, MCC and FPS of Building No. 21 and painting of metal structures are planned to reduce corrosion</t>
  </si>
  <si>
    <t>Works on current repairs of Administrative and Amenity Building and installation of plastic windows are planned in order to improve working conditions</t>
  </si>
  <si>
    <t xml:space="preserve">Works on current repair of the heating system in Administrative and Amenity Building are planned to reduce the emergency situation </t>
  </si>
  <si>
    <t>Current repairs for the dormitory building at the Karadzhal mine are planned to improve working conditions</t>
  </si>
  <si>
    <t>Purchase of electric storage water heater Ariston ABS VLS EVO PW 50 l. (1 pc.)</t>
  </si>
  <si>
    <t>Purchase of Aquaphor modular filters  for removing harmful impurities from water, including chlorine, heavy metals, organic compounds and microorganisms</t>
  </si>
  <si>
    <t>Purchase of Ballu ВКХ-3 heat guns, Ceramic Engine series to improve the microclimate (5 pcs.)</t>
  </si>
  <si>
    <t>Replacement of mercury-containing lamps with LED T8-8-600GL lamps to improve lighting in workplaces in Rooms No. 801, 618</t>
  </si>
  <si>
    <t>Replacement of mercury-containing lamps with LED PLED T8-1200GLPLED T8-1200GL to improve lighting in workplaces in Rooms No. 813, 809, 607</t>
  </si>
  <si>
    <t>Purchase of electric and oil radiators to improve working conditions (2 pcs.)</t>
  </si>
  <si>
    <t>Purchase a set of electrical installation tools BIT BOSCH to improve working conditions during electrical installation work</t>
  </si>
  <si>
    <t>V. Tsorayev</t>
  </si>
  <si>
    <t>Ye. Chumin</t>
  </si>
  <si>
    <t>V. Shott</t>
  </si>
  <si>
    <t xml:space="preserve"> S. Bazarkhanova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</si>
</sst>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р_.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justify" vertical="top"/>
    </xf>
    <xf numFmtId="0" fontId="1" fillId="2" borderId="0" xfId="0" applyFont="1" applyFill="1"/>
    <xf numFmtId="0" fontId="2" fillId="2" borderId="0" xfId="0" applyFont="1" applyFill="1" applyAlignment="1">
      <alignment horizontal="justify" vertical="top"/>
    </xf>
    <xf numFmtId="0" fontId="4" fillId="2" borderId="0" xfId="0" applyFont="1" applyFill="1"/>
    <xf numFmtId="0" fontId="2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1" fontId="1" fillId="2" borderId="7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9" fillId="2" borderId="0" xfId="0" applyFont="1" applyFill="1"/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justify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justify" vertical="top"/>
    </xf>
    <xf numFmtId="0" fontId="0" fillId="2" borderId="0" xfId="0" applyFill="1" applyAlignment="1">
      <alignment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4" fillId="2" borderId="0" xfId="0" applyFont="1" applyFill="1"/>
    <xf numFmtId="0" fontId="12" fillId="2" borderId="0" xfId="0" applyFont="1" applyFill="1"/>
    <xf numFmtId="0" fontId="15" fillId="2" borderId="0" xfId="0" applyFont="1" applyFill="1" applyAlignment="1">
      <alignment horizontal="justify" vertical="top"/>
    </xf>
    <xf numFmtId="0" fontId="2" fillId="2" borderId="0" xfId="0" applyFont="1" applyFill="1" applyAlignment="1">
      <alignment horizontal="left" vertical="top"/>
    </xf>
    <xf numFmtId="0" fontId="6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164" fontId="16" fillId="2" borderId="0" xfId="0" applyNumberFormat="1" applyFont="1" applyFill="1" applyAlignment="1">
      <alignment horizontal="center"/>
    </xf>
    <xf numFmtId="0" fontId="17" fillId="2" borderId="7" xfId="0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/>
    </xf>
    <xf numFmtId="0" fontId="8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justify"/>
    </xf>
    <xf numFmtId="0" fontId="12" fillId="2" borderId="0" xfId="0" applyFont="1" applyFill="1" applyBorder="1"/>
    <xf numFmtId="0" fontId="14" fillId="2" borderId="0" xfId="0" applyFont="1" applyFill="1" applyBorder="1"/>
    <xf numFmtId="49" fontId="2" fillId="2" borderId="0" xfId="0" applyNumberFormat="1" applyFont="1" applyFill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center"/>
    </xf>
    <xf numFmtId="0" fontId="11" fillId="2" borderId="4" xfId="0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12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1019176</xdr:colOff>
      <xdr:row>161</xdr:row>
      <xdr:rowOff>9526</xdr:rowOff>
    </xdr:from>
    <xdr:to>
      <xdr:col>7</xdr:col>
      <xdr:colOff>524420</xdr:colOff>
      <xdr:row>176</xdr:row>
      <xdr:rowOff>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385AD74-CC6D-4750-8695-FB9741454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1" y="163849051"/>
          <a:ext cx="4477294" cy="333375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179</xdr:row>
      <xdr:rowOff>57150</xdr:rowOff>
    </xdr:from>
    <xdr:to>
      <xdr:col>1</xdr:col>
      <xdr:colOff>2410189</xdr:colOff>
      <xdr:row>183</xdr:row>
      <xdr:rowOff>142991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B8CCE0B-256F-42E1-892B-723E5662E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167820975"/>
          <a:ext cx="2610214" cy="82879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514350</xdr:colOff>
      <xdr:row>9</xdr:row>
      <xdr:rowOff>142875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B872B0A-8367-4FE0-ABD8-4FFC6FB31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1475" y="0"/>
          <a:ext cx="4552950" cy="241935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0</xdr:row>
      <xdr:rowOff>0</xdr:rowOff>
    </xdr:from>
    <xdr:to>
      <xdr:col>12</xdr:col>
      <xdr:colOff>2067497</xdr:colOff>
      <xdr:row>9</xdr:row>
      <xdr:rowOff>123825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2E519AC3-AA4F-4A15-962E-30020EF73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01200" y="0"/>
          <a:ext cx="4877372" cy="240030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162</xdr:row>
      <xdr:rowOff>57150</xdr:rowOff>
    </xdr:from>
    <xdr:to>
      <xdr:col>12</xdr:col>
      <xdr:colOff>333589</xdr:colOff>
      <xdr:row>172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68BB6BD-D5A5-4C3A-928F-E2E80468C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10925" y="164096700"/>
          <a:ext cx="1533739" cy="2209800"/>
        </a:xfrm>
        <a:prstGeom prst="rect">
          <a:avLst/>
        </a:prstGeom>
      </xdr:spPr>
    </xdr:pic>
    <xdr:clientData/>
  </xdr:twoCellAnchor>
  <xdr:twoCellAnchor editAs="oneCell">
    <xdr:from>
      <xdr:col>10</xdr:col>
      <xdr:colOff>361950</xdr:colOff>
      <xdr:row>172</xdr:row>
      <xdr:rowOff>180975</xdr:rowOff>
    </xdr:from>
    <xdr:to>
      <xdr:col>12</xdr:col>
      <xdr:colOff>800330</xdr:colOff>
      <xdr:row>176</xdr:row>
      <xdr:rowOff>9630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D0D5D4C-5304-4A95-8766-0843322F7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563350" y="166477950"/>
          <a:ext cx="1648055" cy="714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50E4E-D2B8-42D4-9514-774FA1B9BB01}">
  <dimension ref="A1:N180"/>
  <sheetViews>
    <sheetView tabSelected="1" topLeftCell="A160" zoomScale="80" zoomScaleNormal="80" zoomScaleSheetLayoutView="90" workbookViewId="0">
      <selection activeCell="M178" sqref="M178"/>
    </sheetView>
  </sheetViews>
  <sheetFormatPr defaultColWidth="9.140625" defaultRowHeight="15" x14ac:dyDescent="0.25"/>
  <cols>
    <col min="1" max="1" width="5.42578125" style="3" customWidth="1"/>
    <col min="2" max="2" width="58.85546875" style="56" customWidth="1"/>
    <col min="3" max="3" width="24.85546875" style="1" customWidth="1"/>
    <col min="4" max="4" width="23.7109375" style="1" customWidth="1"/>
    <col min="5" max="5" width="8" style="1" customWidth="1"/>
    <col min="6" max="6" width="7.28515625" style="1" customWidth="1"/>
    <col min="7" max="7" width="8.7109375" style="1" customWidth="1"/>
    <col min="8" max="8" width="8.42578125" style="1" customWidth="1"/>
    <col min="9" max="9" width="8.85546875" style="1" customWidth="1"/>
    <col min="10" max="10" width="9.140625" style="1"/>
    <col min="11" max="11" width="8.5703125" style="1" customWidth="1"/>
    <col min="12" max="12" width="9" style="1" customWidth="1"/>
    <col min="13" max="13" width="30.85546875" style="1" customWidth="1"/>
    <col min="14" max="14" width="11.140625" style="1" customWidth="1"/>
    <col min="15" max="16384" width="9.140625" style="1"/>
  </cols>
  <sheetData>
    <row r="1" spans="1:13" ht="20.100000000000001" customHeight="1" x14ac:dyDescent="0.3">
      <c r="B1" s="124"/>
      <c r="C1" s="124"/>
      <c r="J1" s="60"/>
      <c r="K1" s="60"/>
      <c r="L1" s="61"/>
      <c r="M1" s="61"/>
    </row>
    <row r="2" spans="1:13" ht="20.100000000000001" customHeight="1" x14ac:dyDescent="0.3">
      <c r="B2" s="110"/>
      <c r="C2" s="110"/>
      <c r="J2" s="62"/>
      <c r="K2" s="62"/>
      <c r="L2" s="61"/>
      <c r="M2" s="61"/>
    </row>
    <row r="3" spans="1:13" ht="20.100000000000001" customHeight="1" x14ac:dyDescent="0.3">
      <c r="B3" s="125"/>
      <c r="C3" s="125"/>
      <c r="J3" s="62"/>
      <c r="K3" s="62"/>
      <c r="L3" s="61"/>
      <c r="M3" s="61"/>
    </row>
    <row r="4" spans="1:13" ht="20.100000000000001" customHeight="1" x14ac:dyDescent="0.3">
      <c r="B4" s="110"/>
      <c r="C4" s="110"/>
      <c r="J4" s="126"/>
      <c r="K4" s="126"/>
      <c r="L4" s="126"/>
      <c r="M4" s="62"/>
    </row>
    <row r="5" spans="1:13" ht="28.35" customHeight="1" x14ac:dyDescent="0.3">
      <c r="B5" s="110"/>
      <c r="C5" s="110"/>
      <c r="J5" s="62"/>
      <c r="K5" s="62"/>
      <c r="L5" s="61"/>
      <c r="M5" s="61"/>
    </row>
    <row r="6" spans="1:13" ht="20.100000000000001" customHeight="1" x14ac:dyDescent="0.3">
      <c r="B6" s="110"/>
      <c r="C6" s="110"/>
      <c r="D6" s="2"/>
      <c r="E6" s="2"/>
    </row>
    <row r="7" spans="1:13" ht="20.100000000000001" customHeight="1" x14ac:dyDescent="0.25">
      <c r="B7" s="4"/>
      <c r="C7" s="2"/>
      <c r="D7" s="2"/>
      <c r="E7" s="2"/>
    </row>
    <row r="8" spans="1:13" ht="15.75" x14ac:dyDescent="0.25">
      <c r="B8" s="4"/>
      <c r="C8" s="2"/>
      <c r="D8" s="2"/>
      <c r="E8" s="2"/>
    </row>
    <row r="9" spans="1:13" ht="18.75" x14ac:dyDescent="0.25">
      <c r="B9" s="63"/>
      <c r="C9" s="5"/>
      <c r="D9" s="5"/>
      <c r="E9" s="5"/>
      <c r="F9" s="5"/>
      <c r="G9" s="5"/>
      <c r="H9" s="5"/>
      <c r="I9" s="5"/>
    </row>
    <row r="10" spans="1:13" ht="50.1" customHeight="1" x14ac:dyDescent="0.25">
      <c r="B10" s="6"/>
      <c r="C10" s="5"/>
      <c r="D10" s="5"/>
      <c r="E10" s="5"/>
      <c r="F10" s="5"/>
      <c r="G10" s="5"/>
      <c r="H10" s="5"/>
      <c r="I10" s="5"/>
    </row>
    <row r="11" spans="1:13" ht="18.75" x14ac:dyDescent="0.3">
      <c r="A11" s="111" t="s">
        <v>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</row>
    <row r="12" spans="1:13" ht="18.75" x14ac:dyDescent="0.3">
      <c r="A12" s="112" t="s">
        <v>1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</row>
    <row r="13" spans="1:13" s="7" customFormat="1" ht="30" customHeight="1" x14ac:dyDescent="0.25">
      <c r="A13" s="113" t="s">
        <v>2</v>
      </c>
      <c r="B13" s="114" t="s">
        <v>3</v>
      </c>
      <c r="C13" s="117" t="s">
        <v>4</v>
      </c>
      <c r="D13" s="114" t="s">
        <v>5</v>
      </c>
      <c r="E13" s="118" t="s">
        <v>6</v>
      </c>
      <c r="F13" s="119"/>
      <c r="G13" s="119"/>
      <c r="H13" s="119"/>
      <c r="I13" s="119"/>
      <c r="J13" s="119"/>
      <c r="K13" s="119"/>
      <c r="L13" s="120"/>
      <c r="M13" s="114" t="s">
        <v>11</v>
      </c>
    </row>
    <row r="14" spans="1:13" s="7" customFormat="1" ht="30" customHeight="1" x14ac:dyDescent="0.25">
      <c r="A14" s="113"/>
      <c r="B14" s="115"/>
      <c r="C14" s="117"/>
      <c r="D14" s="115"/>
      <c r="E14" s="121"/>
      <c r="F14" s="122"/>
      <c r="G14" s="122"/>
      <c r="H14" s="122"/>
      <c r="I14" s="122"/>
      <c r="J14" s="122"/>
      <c r="K14" s="122"/>
      <c r="L14" s="123"/>
      <c r="M14" s="115"/>
    </row>
    <row r="15" spans="1:13" s="7" customFormat="1" ht="52.5" customHeight="1" x14ac:dyDescent="0.25">
      <c r="A15" s="113"/>
      <c r="B15" s="116"/>
      <c r="C15" s="117"/>
      <c r="D15" s="116"/>
      <c r="E15" s="108" t="s">
        <v>7</v>
      </c>
      <c r="F15" s="109"/>
      <c r="G15" s="108" t="s">
        <v>8</v>
      </c>
      <c r="H15" s="109"/>
      <c r="I15" s="108" t="s">
        <v>9</v>
      </c>
      <c r="J15" s="109"/>
      <c r="K15" s="108" t="s">
        <v>10</v>
      </c>
      <c r="L15" s="109"/>
      <c r="M15" s="116"/>
    </row>
    <row r="16" spans="1:13" s="9" customFormat="1" ht="30" customHeight="1" x14ac:dyDescent="0.25">
      <c r="A16" s="8">
        <v>1</v>
      </c>
      <c r="B16" s="76">
        <v>2</v>
      </c>
      <c r="C16" s="76">
        <v>3</v>
      </c>
      <c r="D16" s="76">
        <v>5</v>
      </c>
      <c r="E16" s="108">
        <v>6</v>
      </c>
      <c r="F16" s="109"/>
      <c r="G16" s="108">
        <v>7</v>
      </c>
      <c r="H16" s="109"/>
      <c r="I16" s="108">
        <v>8</v>
      </c>
      <c r="J16" s="109"/>
      <c r="K16" s="108">
        <v>9</v>
      </c>
      <c r="L16" s="109"/>
      <c r="M16" s="76">
        <v>10</v>
      </c>
    </row>
    <row r="17" spans="1:13" s="10" customFormat="1" ht="30" customHeight="1" x14ac:dyDescent="0.25">
      <c r="A17" s="97" t="s">
        <v>12</v>
      </c>
      <c r="B17" s="97"/>
      <c r="C17" s="97"/>
      <c r="D17" s="97"/>
      <c r="E17" s="98"/>
      <c r="F17" s="98"/>
      <c r="G17" s="98"/>
      <c r="H17" s="98"/>
      <c r="I17" s="98"/>
      <c r="J17" s="98"/>
      <c r="K17" s="98"/>
      <c r="L17" s="98"/>
      <c r="M17" s="98"/>
    </row>
    <row r="18" spans="1:13" s="10" customFormat="1" ht="99.95" customHeight="1" x14ac:dyDescent="0.25">
      <c r="A18" s="11">
        <v>1</v>
      </c>
      <c r="B18" s="12" t="s">
        <v>37</v>
      </c>
      <c r="C18" s="11">
        <v>1</v>
      </c>
      <c r="D18" s="76" t="s">
        <v>13</v>
      </c>
      <c r="E18" s="13"/>
      <c r="F18" s="13"/>
      <c r="G18" s="13"/>
      <c r="H18" s="13"/>
      <c r="I18" s="13"/>
      <c r="J18" s="13"/>
      <c r="K18" s="13">
        <v>150</v>
      </c>
      <c r="L18" s="13">
        <v>27</v>
      </c>
      <c r="M18" s="18"/>
    </row>
    <row r="19" spans="1:13" s="10" customFormat="1" ht="99.95" customHeight="1" x14ac:dyDescent="0.25">
      <c r="A19" s="11">
        <v>2</v>
      </c>
      <c r="B19" s="12" t="s">
        <v>38</v>
      </c>
      <c r="C19" s="11">
        <v>2</v>
      </c>
      <c r="D19" s="76" t="s">
        <v>13</v>
      </c>
      <c r="E19" s="13"/>
      <c r="F19" s="13"/>
      <c r="G19" s="14"/>
      <c r="H19" s="14"/>
      <c r="I19" s="13"/>
      <c r="J19" s="14"/>
      <c r="K19" s="13">
        <v>150</v>
      </c>
      <c r="L19" s="13">
        <v>27</v>
      </c>
      <c r="M19" s="18"/>
    </row>
    <row r="20" spans="1:13" s="10" customFormat="1" ht="99.95" customHeight="1" x14ac:dyDescent="0.25">
      <c r="A20" s="11">
        <v>3</v>
      </c>
      <c r="B20" s="12" t="s">
        <v>39</v>
      </c>
      <c r="C20" s="11">
        <v>3</v>
      </c>
      <c r="D20" s="76" t="s">
        <v>13</v>
      </c>
      <c r="E20" s="13"/>
      <c r="F20" s="13"/>
      <c r="G20" s="14"/>
      <c r="H20" s="14"/>
      <c r="I20" s="13"/>
      <c r="J20" s="14"/>
      <c r="K20" s="13">
        <v>140</v>
      </c>
      <c r="L20" s="13">
        <v>40</v>
      </c>
      <c r="M20" s="18"/>
    </row>
    <row r="21" spans="1:13" s="10" customFormat="1" ht="99.95" customHeight="1" x14ac:dyDescent="0.25">
      <c r="A21" s="11">
        <v>4</v>
      </c>
      <c r="B21" s="12" t="s">
        <v>40</v>
      </c>
      <c r="C21" s="11">
        <v>3</v>
      </c>
      <c r="D21" s="76" t="s">
        <v>13</v>
      </c>
      <c r="E21" s="13"/>
      <c r="F21" s="13"/>
      <c r="G21" s="13"/>
      <c r="H21" s="13"/>
      <c r="I21" s="13"/>
      <c r="J21" s="14"/>
      <c r="K21" s="13">
        <v>18</v>
      </c>
      <c r="L21" s="13">
        <v>11</v>
      </c>
      <c r="M21" s="18"/>
    </row>
    <row r="22" spans="1:13" s="10" customFormat="1" ht="99.95" customHeight="1" x14ac:dyDescent="0.25">
      <c r="A22" s="11">
        <v>5</v>
      </c>
      <c r="B22" s="12" t="s">
        <v>41</v>
      </c>
      <c r="C22" s="11">
        <v>3</v>
      </c>
      <c r="D22" s="76" t="s">
        <v>13</v>
      </c>
      <c r="E22" s="13"/>
      <c r="F22" s="13"/>
      <c r="G22" s="13"/>
      <c r="H22" s="13"/>
      <c r="I22" s="13"/>
      <c r="J22" s="14"/>
      <c r="K22" s="13">
        <v>3</v>
      </c>
      <c r="L22" s="13"/>
      <c r="M22" s="18"/>
    </row>
    <row r="23" spans="1:13" s="10" customFormat="1" ht="99.95" customHeight="1" x14ac:dyDescent="0.25">
      <c r="A23" s="11">
        <v>6</v>
      </c>
      <c r="B23" s="12" t="s">
        <v>42</v>
      </c>
      <c r="C23" s="11">
        <v>4</v>
      </c>
      <c r="D23" s="76" t="s">
        <v>13</v>
      </c>
      <c r="E23" s="13"/>
      <c r="F23" s="13"/>
      <c r="G23" s="13"/>
      <c r="H23" s="13"/>
      <c r="I23" s="13"/>
      <c r="J23" s="14"/>
      <c r="K23" s="13">
        <v>16</v>
      </c>
      <c r="L23" s="13">
        <v>13</v>
      </c>
      <c r="M23" s="18"/>
    </row>
    <row r="24" spans="1:13" s="10" customFormat="1" ht="99.95" customHeight="1" x14ac:dyDescent="0.25">
      <c r="A24" s="11">
        <v>7</v>
      </c>
      <c r="B24" s="12" t="s">
        <v>43</v>
      </c>
      <c r="C24" s="11">
        <v>4</v>
      </c>
      <c r="D24" s="76" t="s">
        <v>13</v>
      </c>
      <c r="E24" s="13"/>
      <c r="F24" s="13"/>
      <c r="G24" s="13"/>
      <c r="H24" s="13"/>
      <c r="I24" s="13"/>
      <c r="J24" s="14"/>
      <c r="K24" s="13">
        <v>11</v>
      </c>
      <c r="L24" s="13"/>
      <c r="M24" s="11"/>
    </row>
    <row r="25" spans="1:13" s="10" customFormat="1" ht="99.95" customHeight="1" x14ac:dyDescent="0.25">
      <c r="A25" s="11">
        <v>8</v>
      </c>
      <c r="B25" s="12" t="s">
        <v>44</v>
      </c>
      <c r="C25" s="11">
        <v>4</v>
      </c>
      <c r="D25" s="76" t="s">
        <v>14</v>
      </c>
      <c r="E25" s="13"/>
      <c r="F25" s="13"/>
      <c r="G25" s="13"/>
      <c r="H25" s="13"/>
      <c r="I25" s="13"/>
      <c r="J25" s="14"/>
      <c r="K25" s="13">
        <v>30</v>
      </c>
      <c r="L25" s="13">
        <v>14</v>
      </c>
      <c r="M25" s="11"/>
    </row>
    <row r="26" spans="1:13" s="10" customFormat="1" ht="99.95" customHeight="1" x14ac:dyDescent="0.25">
      <c r="A26" s="15">
        <v>9</v>
      </c>
      <c r="B26" s="12" t="s">
        <v>55</v>
      </c>
      <c r="C26" s="11">
        <v>4</v>
      </c>
      <c r="D26" s="76" t="s">
        <v>13</v>
      </c>
      <c r="E26" s="16"/>
      <c r="F26" s="16"/>
      <c r="G26" s="16"/>
      <c r="H26" s="16"/>
      <c r="I26" s="16"/>
      <c r="J26" s="83"/>
      <c r="K26" s="16">
        <v>143</v>
      </c>
      <c r="L26" s="16">
        <v>143</v>
      </c>
      <c r="M26" s="18"/>
    </row>
    <row r="27" spans="1:13" s="10" customFormat="1" ht="99.95" customHeight="1" x14ac:dyDescent="0.25">
      <c r="A27" s="15">
        <v>10</v>
      </c>
      <c r="B27" s="12" t="s">
        <v>45</v>
      </c>
      <c r="C27" s="11">
        <v>4</v>
      </c>
      <c r="D27" s="76" t="s">
        <v>13</v>
      </c>
      <c r="E27" s="16"/>
      <c r="F27" s="16"/>
      <c r="G27" s="16"/>
      <c r="H27" s="16"/>
      <c r="I27" s="16"/>
      <c r="J27" s="83"/>
      <c r="K27" s="16">
        <v>47</v>
      </c>
      <c r="L27" s="16">
        <v>40</v>
      </c>
      <c r="M27" s="18"/>
    </row>
    <row r="28" spans="1:13" s="10" customFormat="1" ht="99.95" customHeight="1" x14ac:dyDescent="0.25">
      <c r="A28" s="15">
        <v>11</v>
      </c>
      <c r="B28" s="12" t="s">
        <v>46</v>
      </c>
      <c r="C28" s="11">
        <v>4</v>
      </c>
      <c r="D28" s="76" t="s">
        <v>13</v>
      </c>
      <c r="E28" s="16"/>
      <c r="F28" s="16"/>
      <c r="G28" s="16"/>
      <c r="H28" s="16"/>
      <c r="I28" s="16"/>
      <c r="J28" s="83"/>
      <c r="K28" s="16">
        <v>80</v>
      </c>
      <c r="L28" s="16">
        <v>10</v>
      </c>
      <c r="M28" s="18"/>
    </row>
    <row r="29" spans="1:13" s="10" customFormat="1" ht="99.95" customHeight="1" x14ac:dyDescent="0.25">
      <c r="A29" s="15">
        <v>12</v>
      </c>
      <c r="B29" s="12" t="s">
        <v>47</v>
      </c>
      <c r="C29" s="11">
        <v>4</v>
      </c>
      <c r="D29" s="76" t="s">
        <v>13</v>
      </c>
      <c r="E29" s="16"/>
      <c r="F29" s="16"/>
      <c r="G29" s="16"/>
      <c r="H29" s="16"/>
      <c r="I29" s="16"/>
      <c r="J29" s="83"/>
      <c r="K29" s="16">
        <v>22</v>
      </c>
      <c r="L29" s="16">
        <v>7</v>
      </c>
      <c r="M29" s="18"/>
    </row>
    <row r="30" spans="1:13" s="10" customFormat="1" ht="99.95" customHeight="1" x14ac:dyDescent="0.25">
      <c r="A30" s="15">
        <v>13</v>
      </c>
      <c r="B30" s="12" t="s">
        <v>48</v>
      </c>
      <c r="C30" s="11">
        <v>4</v>
      </c>
      <c r="D30" s="76" t="s">
        <v>13</v>
      </c>
      <c r="E30" s="16"/>
      <c r="F30" s="16"/>
      <c r="G30" s="16"/>
      <c r="H30" s="16"/>
      <c r="I30" s="16"/>
      <c r="J30" s="83"/>
      <c r="K30" s="16">
        <v>12</v>
      </c>
      <c r="L30" s="16">
        <v>2</v>
      </c>
      <c r="M30" s="18"/>
    </row>
    <row r="31" spans="1:13" s="9" customFormat="1" ht="30" customHeight="1" x14ac:dyDescent="0.25">
      <c r="A31" s="76"/>
      <c r="B31" s="18" t="s">
        <v>15</v>
      </c>
      <c r="C31" s="18"/>
      <c r="D31" s="19"/>
      <c r="E31" s="20">
        <f t="shared" ref="E31:L31" si="0">E18+E19+E20+E21+E22+E23+E24+E25+E26+E27+E28+E29+E30</f>
        <v>0</v>
      </c>
      <c r="F31" s="20">
        <f t="shared" si="0"/>
        <v>0</v>
      </c>
      <c r="G31" s="20">
        <f t="shared" si="0"/>
        <v>0</v>
      </c>
      <c r="H31" s="20">
        <f t="shared" si="0"/>
        <v>0</v>
      </c>
      <c r="I31" s="20">
        <f t="shared" si="0"/>
        <v>0</v>
      </c>
      <c r="J31" s="20">
        <f t="shared" si="0"/>
        <v>0</v>
      </c>
      <c r="K31" s="20">
        <f t="shared" si="0"/>
        <v>822</v>
      </c>
      <c r="L31" s="20">
        <f t="shared" si="0"/>
        <v>334</v>
      </c>
      <c r="M31" s="20"/>
    </row>
    <row r="32" spans="1:13" s="9" customFormat="1" ht="30" customHeight="1" x14ac:dyDescent="0.25">
      <c r="A32" s="99" t="s">
        <v>24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</row>
    <row r="33" spans="1:13" s="10" customFormat="1" ht="99.95" customHeight="1" x14ac:dyDescent="0.25">
      <c r="A33" s="76">
        <v>14</v>
      </c>
      <c r="B33" s="17" t="s">
        <v>118</v>
      </c>
      <c r="C33" s="76">
        <v>1</v>
      </c>
      <c r="D33" s="76" t="s">
        <v>13</v>
      </c>
      <c r="E33" s="21"/>
      <c r="F33" s="21"/>
      <c r="G33" s="21"/>
      <c r="H33" s="21"/>
      <c r="I33" s="21">
        <v>83</v>
      </c>
      <c r="J33" s="21">
        <v>6</v>
      </c>
      <c r="K33" s="21"/>
      <c r="L33" s="21"/>
      <c r="M33" s="18"/>
    </row>
    <row r="34" spans="1:13" s="10" customFormat="1" ht="99.95" customHeight="1" x14ac:dyDescent="0.25">
      <c r="A34" s="76">
        <v>15</v>
      </c>
      <c r="B34" s="17" t="s">
        <v>49</v>
      </c>
      <c r="C34" s="76">
        <v>2</v>
      </c>
      <c r="D34" s="76" t="s">
        <v>13</v>
      </c>
      <c r="E34" s="21"/>
      <c r="F34" s="21"/>
      <c r="G34" s="21"/>
      <c r="H34" s="21"/>
      <c r="I34" s="21"/>
      <c r="J34" s="21"/>
      <c r="K34" s="21">
        <v>161</v>
      </c>
      <c r="L34" s="21">
        <v>16</v>
      </c>
      <c r="M34" s="18"/>
    </row>
    <row r="35" spans="1:13" s="10" customFormat="1" ht="99.95" customHeight="1" x14ac:dyDescent="0.25">
      <c r="A35" s="76">
        <v>16</v>
      </c>
      <c r="B35" s="17" t="s">
        <v>50</v>
      </c>
      <c r="C35" s="76">
        <v>2</v>
      </c>
      <c r="D35" s="76" t="s">
        <v>13</v>
      </c>
      <c r="E35" s="21"/>
      <c r="F35" s="21"/>
      <c r="G35" s="21"/>
      <c r="H35" s="21"/>
      <c r="I35" s="21"/>
      <c r="J35" s="21"/>
      <c r="K35" s="21">
        <v>20</v>
      </c>
      <c r="L35" s="21"/>
      <c r="M35" s="18"/>
    </row>
    <row r="36" spans="1:13" s="10" customFormat="1" ht="99.95" customHeight="1" x14ac:dyDescent="0.25">
      <c r="A36" s="76">
        <v>17</v>
      </c>
      <c r="B36" s="17" t="s">
        <v>51</v>
      </c>
      <c r="C36" s="76">
        <v>2</v>
      </c>
      <c r="D36" s="76" t="s">
        <v>14</v>
      </c>
      <c r="E36" s="21"/>
      <c r="F36" s="21"/>
      <c r="G36" s="21">
        <v>29</v>
      </c>
      <c r="H36" s="21"/>
      <c r="I36" s="21"/>
      <c r="J36" s="21"/>
      <c r="K36" s="21"/>
      <c r="L36" s="21"/>
      <c r="M36" s="76"/>
    </row>
    <row r="37" spans="1:13" s="10" customFormat="1" ht="99.95" customHeight="1" x14ac:dyDescent="0.25">
      <c r="A37" s="76">
        <v>18</v>
      </c>
      <c r="B37" s="17" t="s">
        <v>52</v>
      </c>
      <c r="C37" s="76">
        <v>3</v>
      </c>
      <c r="D37" s="76" t="s">
        <v>14</v>
      </c>
      <c r="E37" s="21"/>
      <c r="F37" s="21"/>
      <c r="G37" s="21"/>
      <c r="H37" s="21"/>
      <c r="I37" s="21"/>
      <c r="J37" s="21"/>
      <c r="K37" s="21">
        <v>67</v>
      </c>
      <c r="L37" s="21">
        <v>3</v>
      </c>
      <c r="M37" s="76"/>
    </row>
    <row r="38" spans="1:13" s="10" customFormat="1" ht="99.95" customHeight="1" x14ac:dyDescent="0.25">
      <c r="A38" s="76">
        <v>19</v>
      </c>
      <c r="B38" s="17" t="s">
        <v>53</v>
      </c>
      <c r="C38" s="76">
        <v>3</v>
      </c>
      <c r="D38" s="76" t="s">
        <v>13</v>
      </c>
      <c r="E38" s="21"/>
      <c r="F38" s="21"/>
      <c r="G38" s="21"/>
      <c r="H38" s="21"/>
      <c r="I38" s="21">
        <v>70</v>
      </c>
      <c r="J38" s="21">
        <v>12</v>
      </c>
      <c r="K38" s="21"/>
      <c r="L38" s="21"/>
      <c r="M38" s="76"/>
    </row>
    <row r="39" spans="1:13" s="10" customFormat="1" ht="99.95" customHeight="1" x14ac:dyDescent="0.25">
      <c r="A39" s="76">
        <v>20</v>
      </c>
      <c r="B39" s="17" t="s">
        <v>54</v>
      </c>
      <c r="C39" s="76">
        <v>3</v>
      </c>
      <c r="D39" s="76" t="s">
        <v>13</v>
      </c>
      <c r="E39" s="21"/>
      <c r="F39" s="21"/>
      <c r="G39" s="21"/>
      <c r="H39" s="21"/>
      <c r="I39" s="21"/>
      <c r="J39" s="21"/>
      <c r="K39" s="21">
        <v>45</v>
      </c>
      <c r="L39" s="21">
        <v>6</v>
      </c>
      <c r="M39" s="76"/>
    </row>
    <row r="40" spans="1:13" s="10" customFormat="1" ht="99.95" customHeight="1" x14ac:dyDescent="0.25">
      <c r="A40" s="76">
        <v>21</v>
      </c>
      <c r="B40" s="17" t="s">
        <v>119</v>
      </c>
      <c r="C40" s="76">
        <v>4</v>
      </c>
      <c r="D40" s="76" t="s">
        <v>13</v>
      </c>
      <c r="E40" s="21"/>
      <c r="F40" s="21"/>
      <c r="G40" s="21">
        <v>153</v>
      </c>
      <c r="H40" s="21">
        <v>6</v>
      </c>
      <c r="I40" s="21"/>
      <c r="J40" s="21"/>
      <c r="K40" s="21"/>
      <c r="L40" s="21"/>
      <c r="M40" s="76"/>
    </row>
    <row r="41" spans="1:13" s="9" customFormat="1" ht="30" customHeight="1" x14ac:dyDescent="0.25">
      <c r="A41" s="76"/>
      <c r="B41" s="18" t="s">
        <v>15</v>
      </c>
      <c r="C41" s="76"/>
      <c r="D41" s="18"/>
      <c r="E41" s="84">
        <f t="shared" ref="E41:L41" si="1">SUM(E33:E40)</f>
        <v>0</v>
      </c>
      <c r="F41" s="84">
        <f t="shared" si="1"/>
        <v>0</v>
      </c>
      <c r="G41" s="84">
        <f t="shared" si="1"/>
        <v>182</v>
      </c>
      <c r="H41" s="84">
        <f t="shared" si="1"/>
        <v>6</v>
      </c>
      <c r="I41" s="84">
        <f t="shared" si="1"/>
        <v>153</v>
      </c>
      <c r="J41" s="84">
        <f t="shared" si="1"/>
        <v>18</v>
      </c>
      <c r="K41" s="84">
        <f t="shared" si="1"/>
        <v>293</v>
      </c>
      <c r="L41" s="84">
        <f t="shared" si="1"/>
        <v>25</v>
      </c>
      <c r="M41" s="18"/>
    </row>
    <row r="42" spans="1:13" s="9" customFormat="1" ht="30" customHeight="1" x14ac:dyDescent="0.25">
      <c r="A42" s="100" t="s">
        <v>25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2"/>
    </row>
    <row r="43" spans="1:13" s="10" customFormat="1" ht="99.95" customHeight="1" x14ac:dyDescent="0.25">
      <c r="A43" s="76">
        <v>22</v>
      </c>
      <c r="B43" s="22" t="s">
        <v>56</v>
      </c>
      <c r="C43" s="76">
        <v>4</v>
      </c>
      <c r="D43" s="76" t="s">
        <v>13</v>
      </c>
      <c r="E43" s="21"/>
      <c r="F43" s="21"/>
      <c r="G43" s="21"/>
      <c r="H43" s="23"/>
      <c r="I43" s="21"/>
      <c r="J43" s="21"/>
      <c r="K43" s="21">
        <v>19</v>
      </c>
      <c r="L43" s="21"/>
      <c r="M43" s="76"/>
    </row>
    <row r="44" spans="1:13" s="10" customFormat="1" ht="99.95" customHeight="1" x14ac:dyDescent="0.25">
      <c r="A44" s="75">
        <v>23</v>
      </c>
      <c r="B44" s="22" t="s">
        <v>57</v>
      </c>
      <c r="C44" s="75">
        <v>4</v>
      </c>
      <c r="D44" s="76" t="s">
        <v>13</v>
      </c>
      <c r="E44" s="24"/>
      <c r="F44" s="24"/>
      <c r="G44" s="24"/>
      <c r="H44" s="25"/>
      <c r="I44" s="24"/>
      <c r="J44" s="24"/>
      <c r="K44" s="24">
        <v>86</v>
      </c>
      <c r="L44" s="24"/>
      <c r="M44" s="75"/>
    </row>
    <row r="45" spans="1:13" s="10" customFormat="1" ht="99.95" customHeight="1" x14ac:dyDescent="0.25">
      <c r="A45" s="75">
        <v>24</v>
      </c>
      <c r="B45" s="26" t="s">
        <v>58</v>
      </c>
      <c r="C45" s="75">
        <v>4</v>
      </c>
      <c r="D45" s="76" t="s">
        <v>13</v>
      </c>
      <c r="E45" s="24"/>
      <c r="F45" s="24"/>
      <c r="G45" s="24">
        <v>30</v>
      </c>
      <c r="H45" s="25"/>
      <c r="I45" s="24"/>
      <c r="J45" s="24"/>
      <c r="K45" s="24"/>
      <c r="L45" s="24"/>
      <c r="M45" s="75"/>
    </row>
    <row r="46" spans="1:13" s="10" customFormat="1" ht="99.95" customHeight="1" x14ac:dyDescent="0.25">
      <c r="A46" s="75">
        <v>25</v>
      </c>
      <c r="B46" s="26" t="s">
        <v>59</v>
      </c>
      <c r="C46" s="75">
        <v>4</v>
      </c>
      <c r="D46" s="76" t="s">
        <v>13</v>
      </c>
      <c r="E46" s="24"/>
      <c r="F46" s="24"/>
      <c r="G46" s="24"/>
      <c r="H46" s="25"/>
      <c r="I46" s="24"/>
      <c r="J46" s="24"/>
      <c r="K46" s="24">
        <v>267</v>
      </c>
      <c r="L46" s="24">
        <v>35</v>
      </c>
      <c r="M46" s="75"/>
    </row>
    <row r="47" spans="1:13" s="10" customFormat="1" ht="99.95" customHeight="1" x14ac:dyDescent="0.25">
      <c r="A47" s="75">
        <v>26</v>
      </c>
      <c r="B47" s="27" t="s">
        <v>60</v>
      </c>
      <c r="C47" s="75">
        <v>4</v>
      </c>
      <c r="D47" s="76" t="s">
        <v>14</v>
      </c>
      <c r="E47" s="24"/>
      <c r="F47" s="24"/>
      <c r="G47" s="24"/>
      <c r="H47" s="25"/>
      <c r="I47" s="24"/>
      <c r="J47" s="24"/>
      <c r="K47" s="24">
        <v>15</v>
      </c>
      <c r="L47" s="24"/>
      <c r="M47" s="75"/>
    </row>
    <row r="48" spans="1:13" s="32" customFormat="1" ht="30" customHeight="1" x14ac:dyDescent="0.25">
      <c r="A48" s="75"/>
      <c r="B48" s="28" t="s">
        <v>15</v>
      </c>
      <c r="C48" s="29"/>
      <c r="D48" s="28"/>
      <c r="E48" s="31">
        <f>SUM(E43:E43)</f>
        <v>0</v>
      </c>
      <c r="F48" s="31">
        <f t="shared" ref="F48:J48" si="2">SUM(F43:F43)</f>
        <v>0</v>
      </c>
      <c r="G48" s="31">
        <f>SUM(G43:G47)</f>
        <v>30</v>
      </c>
      <c r="H48" s="31">
        <f t="shared" si="2"/>
        <v>0</v>
      </c>
      <c r="I48" s="31">
        <f t="shared" si="2"/>
        <v>0</v>
      </c>
      <c r="J48" s="31">
        <f t="shared" si="2"/>
        <v>0</v>
      </c>
      <c r="K48" s="31">
        <f>SUM(K43:K47)</f>
        <v>387</v>
      </c>
      <c r="L48" s="31">
        <f>SUM(L43:L47)</f>
        <v>35</v>
      </c>
      <c r="M48" s="31"/>
    </row>
    <row r="49" spans="1:13" s="32" customFormat="1" ht="30" customHeight="1" x14ac:dyDescent="0.25">
      <c r="A49" s="100" t="s">
        <v>26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4"/>
    </row>
    <row r="50" spans="1:13" s="10" customFormat="1" ht="99.95" customHeight="1" x14ac:dyDescent="0.25">
      <c r="A50" s="77">
        <v>27</v>
      </c>
      <c r="B50" s="17" t="s">
        <v>61</v>
      </c>
      <c r="C50" s="76">
        <v>1</v>
      </c>
      <c r="D50" s="76" t="s">
        <v>14</v>
      </c>
      <c r="E50" s="21"/>
      <c r="F50" s="21"/>
      <c r="G50" s="21"/>
      <c r="H50" s="21"/>
      <c r="I50" s="21"/>
      <c r="J50" s="21"/>
      <c r="K50" s="21">
        <v>7</v>
      </c>
      <c r="L50" s="21">
        <v>7</v>
      </c>
      <c r="M50" s="18"/>
    </row>
    <row r="51" spans="1:13" s="10" customFormat="1" ht="99.95" customHeight="1" x14ac:dyDescent="0.25">
      <c r="A51" s="77">
        <v>28</v>
      </c>
      <c r="B51" s="17" t="s">
        <v>62</v>
      </c>
      <c r="C51" s="76">
        <v>2</v>
      </c>
      <c r="D51" s="76" t="s">
        <v>14</v>
      </c>
      <c r="E51" s="21"/>
      <c r="F51" s="21"/>
      <c r="G51" s="21"/>
      <c r="H51" s="21"/>
      <c r="I51" s="21">
        <v>3</v>
      </c>
      <c r="J51" s="21"/>
      <c r="K51" s="21"/>
      <c r="L51" s="21"/>
      <c r="M51" s="18"/>
    </row>
    <row r="52" spans="1:13" s="10" customFormat="1" ht="99.95" customHeight="1" x14ac:dyDescent="0.25">
      <c r="A52" s="77">
        <v>29</v>
      </c>
      <c r="B52" s="17" t="s">
        <v>63</v>
      </c>
      <c r="C52" s="76">
        <v>3</v>
      </c>
      <c r="D52" s="76" t="s">
        <v>13</v>
      </c>
      <c r="E52" s="21"/>
      <c r="F52" s="21"/>
      <c r="G52" s="21">
        <v>3</v>
      </c>
      <c r="H52" s="21"/>
      <c r="I52" s="21"/>
      <c r="J52" s="21"/>
      <c r="K52" s="21"/>
      <c r="L52" s="21"/>
      <c r="M52" s="18"/>
    </row>
    <row r="53" spans="1:13" s="10" customFormat="1" ht="99.95" customHeight="1" x14ac:dyDescent="0.25">
      <c r="A53" s="77">
        <v>30</v>
      </c>
      <c r="B53" s="17" t="s">
        <v>64</v>
      </c>
      <c r="C53" s="76">
        <v>3</v>
      </c>
      <c r="D53" s="76" t="s">
        <v>13</v>
      </c>
      <c r="E53" s="21"/>
      <c r="F53" s="21"/>
      <c r="G53" s="21"/>
      <c r="H53" s="21"/>
      <c r="I53" s="21"/>
      <c r="J53" s="21"/>
      <c r="K53" s="21">
        <v>5</v>
      </c>
      <c r="L53" s="21">
        <v>5</v>
      </c>
      <c r="M53" s="18"/>
    </row>
    <row r="54" spans="1:13" s="10" customFormat="1" ht="99.95" customHeight="1" x14ac:dyDescent="0.25">
      <c r="A54" s="77">
        <v>31</v>
      </c>
      <c r="B54" s="17" t="s">
        <v>65</v>
      </c>
      <c r="C54" s="76">
        <v>4</v>
      </c>
      <c r="D54" s="76" t="s">
        <v>14</v>
      </c>
      <c r="E54" s="21"/>
      <c r="F54" s="21"/>
      <c r="G54" s="21"/>
      <c r="H54" s="21"/>
      <c r="I54" s="21"/>
      <c r="J54" s="21"/>
      <c r="K54" s="21">
        <v>15</v>
      </c>
      <c r="L54" s="21">
        <v>10</v>
      </c>
      <c r="M54" s="18"/>
    </row>
    <row r="55" spans="1:13" s="10" customFormat="1" ht="99.95" customHeight="1" x14ac:dyDescent="0.25">
      <c r="A55" s="77">
        <v>32</v>
      </c>
      <c r="B55" s="17" t="s">
        <v>66</v>
      </c>
      <c r="C55" s="76">
        <v>4</v>
      </c>
      <c r="D55" s="76" t="s">
        <v>14</v>
      </c>
      <c r="E55" s="21"/>
      <c r="F55" s="21"/>
      <c r="G55" s="21"/>
      <c r="H55" s="21"/>
      <c r="I55" s="21"/>
      <c r="J55" s="21"/>
      <c r="K55" s="21">
        <v>5</v>
      </c>
      <c r="L55" s="21">
        <v>5</v>
      </c>
      <c r="M55" s="18"/>
    </row>
    <row r="56" spans="1:13" s="10" customFormat="1" ht="99.95" customHeight="1" x14ac:dyDescent="0.25">
      <c r="A56" s="77">
        <v>33</v>
      </c>
      <c r="B56" s="17" t="s">
        <v>67</v>
      </c>
      <c r="C56" s="76">
        <v>4</v>
      </c>
      <c r="D56" s="76" t="s">
        <v>13</v>
      </c>
      <c r="E56" s="21"/>
      <c r="F56" s="21"/>
      <c r="G56" s="21"/>
      <c r="H56" s="21"/>
      <c r="I56" s="21"/>
      <c r="J56" s="21"/>
      <c r="K56" s="21">
        <v>50</v>
      </c>
      <c r="L56" s="21">
        <v>29</v>
      </c>
      <c r="M56" s="21"/>
    </row>
    <row r="57" spans="1:13" s="10" customFormat="1" ht="99.95" customHeight="1" x14ac:dyDescent="0.25">
      <c r="A57" s="77">
        <v>34</v>
      </c>
      <c r="B57" s="17" t="s">
        <v>68</v>
      </c>
      <c r="C57" s="76">
        <v>4</v>
      </c>
      <c r="D57" s="76" t="s">
        <v>13</v>
      </c>
      <c r="E57" s="21"/>
      <c r="F57" s="21"/>
      <c r="G57" s="21"/>
      <c r="H57" s="21"/>
      <c r="I57" s="21"/>
      <c r="J57" s="21"/>
      <c r="K57" s="21">
        <v>23</v>
      </c>
      <c r="L57" s="21">
        <v>15</v>
      </c>
      <c r="M57" s="21"/>
    </row>
    <row r="58" spans="1:13" s="10" customFormat="1" ht="99.95" customHeight="1" x14ac:dyDescent="0.25">
      <c r="A58" s="77">
        <v>35</v>
      </c>
      <c r="B58" s="17" t="s">
        <v>69</v>
      </c>
      <c r="C58" s="76">
        <v>4</v>
      </c>
      <c r="D58" s="76" t="s">
        <v>13</v>
      </c>
      <c r="E58" s="21"/>
      <c r="F58" s="21"/>
      <c r="G58" s="21"/>
      <c r="H58" s="21"/>
      <c r="I58" s="21"/>
      <c r="J58" s="21"/>
      <c r="K58" s="21">
        <v>8</v>
      </c>
      <c r="L58" s="21">
        <v>8</v>
      </c>
      <c r="M58" s="21"/>
    </row>
    <row r="59" spans="1:13" s="10" customFormat="1" ht="99.95" customHeight="1" x14ac:dyDescent="0.25">
      <c r="A59" s="77">
        <v>36</v>
      </c>
      <c r="B59" s="17" t="s">
        <v>152</v>
      </c>
      <c r="C59" s="76">
        <v>4</v>
      </c>
      <c r="D59" s="76" t="s">
        <v>13</v>
      </c>
      <c r="E59" s="21"/>
      <c r="F59" s="21"/>
      <c r="G59" s="21"/>
      <c r="H59" s="21"/>
      <c r="I59" s="21"/>
      <c r="J59" s="21"/>
      <c r="K59" s="21">
        <v>5</v>
      </c>
      <c r="L59" s="21">
        <v>3</v>
      </c>
      <c r="M59" s="21"/>
    </row>
    <row r="60" spans="1:13" s="32" customFormat="1" ht="30" customHeight="1" x14ac:dyDescent="0.25">
      <c r="A60" s="33"/>
      <c r="B60" s="34" t="s">
        <v>15</v>
      </c>
      <c r="C60" s="35"/>
      <c r="D60" s="30"/>
      <c r="E60" s="31">
        <f t="shared" ref="E60:L60" si="3">SUM(E50:E59)</f>
        <v>0</v>
      </c>
      <c r="F60" s="31">
        <f t="shared" si="3"/>
        <v>0</v>
      </c>
      <c r="G60" s="31">
        <f t="shared" si="3"/>
        <v>3</v>
      </c>
      <c r="H60" s="31">
        <f t="shared" si="3"/>
        <v>0</v>
      </c>
      <c r="I60" s="31">
        <f t="shared" si="3"/>
        <v>3</v>
      </c>
      <c r="J60" s="31">
        <f t="shared" si="3"/>
        <v>0</v>
      </c>
      <c r="K60" s="31">
        <f t="shared" si="3"/>
        <v>118</v>
      </c>
      <c r="L60" s="31">
        <f t="shared" si="3"/>
        <v>82</v>
      </c>
      <c r="M60" s="75"/>
    </row>
    <row r="61" spans="1:13" s="32" customFormat="1" ht="30" customHeight="1" x14ac:dyDescent="0.25">
      <c r="A61" s="97" t="s">
        <v>27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</row>
    <row r="62" spans="1:13" s="10" customFormat="1" ht="99.95" customHeight="1" x14ac:dyDescent="0.25">
      <c r="A62" s="76">
        <v>37</v>
      </c>
      <c r="B62" s="17" t="s">
        <v>70</v>
      </c>
      <c r="C62" s="76">
        <v>1</v>
      </c>
      <c r="D62" s="76" t="s">
        <v>13</v>
      </c>
      <c r="E62" s="21"/>
      <c r="F62" s="21"/>
      <c r="G62" s="21"/>
      <c r="H62" s="71"/>
      <c r="I62" s="21"/>
      <c r="J62" s="21"/>
      <c r="K62" s="21">
        <v>7</v>
      </c>
      <c r="L62" s="21"/>
      <c r="M62" s="18"/>
    </row>
    <row r="63" spans="1:13" s="10" customFormat="1" ht="99.95" customHeight="1" x14ac:dyDescent="0.25">
      <c r="A63" s="76">
        <v>38</v>
      </c>
      <c r="B63" s="17" t="s">
        <v>71</v>
      </c>
      <c r="C63" s="76">
        <v>1</v>
      </c>
      <c r="D63" s="76" t="s">
        <v>14</v>
      </c>
      <c r="E63" s="21"/>
      <c r="F63" s="21"/>
      <c r="G63" s="21"/>
      <c r="H63" s="71"/>
      <c r="I63" s="21"/>
      <c r="J63" s="21"/>
      <c r="K63" s="21">
        <v>6</v>
      </c>
      <c r="L63" s="21"/>
      <c r="M63" s="18"/>
    </row>
    <row r="64" spans="1:13" s="10" customFormat="1" ht="99.95" customHeight="1" x14ac:dyDescent="0.25">
      <c r="A64" s="76">
        <v>39</v>
      </c>
      <c r="B64" s="17" t="s">
        <v>72</v>
      </c>
      <c r="C64" s="76">
        <v>1</v>
      </c>
      <c r="D64" s="76" t="s">
        <v>14</v>
      </c>
      <c r="E64" s="21"/>
      <c r="F64" s="21"/>
      <c r="G64" s="21">
        <v>14</v>
      </c>
      <c r="H64" s="71"/>
      <c r="I64" s="21"/>
      <c r="J64" s="21"/>
      <c r="K64" s="21"/>
      <c r="L64" s="21"/>
      <c r="M64" s="18"/>
    </row>
    <row r="65" spans="1:13" s="10" customFormat="1" ht="99.95" customHeight="1" x14ac:dyDescent="0.25">
      <c r="A65" s="76">
        <v>40</v>
      </c>
      <c r="B65" s="17" t="s">
        <v>73</v>
      </c>
      <c r="C65" s="76">
        <v>1</v>
      </c>
      <c r="D65" s="76" t="s">
        <v>13</v>
      </c>
      <c r="E65" s="21"/>
      <c r="F65" s="21"/>
      <c r="G65" s="21"/>
      <c r="H65" s="71"/>
      <c r="I65" s="21"/>
      <c r="J65" s="21"/>
      <c r="K65" s="21">
        <v>38</v>
      </c>
      <c r="L65" s="21"/>
      <c r="M65" s="18"/>
    </row>
    <row r="66" spans="1:13" s="10" customFormat="1" ht="99.95" customHeight="1" x14ac:dyDescent="0.25">
      <c r="A66" s="76">
        <v>41</v>
      </c>
      <c r="B66" s="17" t="s">
        <v>74</v>
      </c>
      <c r="C66" s="76">
        <v>2</v>
      </c>
      <c r="D66" s="76" t="s">
        <v>13</v>
      </c>
      <c r="E66" s="21"/>
      <c r="F66" s="21"/>
      <c r="G66" s="21"/>
      <c r="H66" s="71"/>
      <c r="I66" s="21"/>
      <c r="J66" s="21"/>
      <c r="K66" s="21">
        <v>24</v>
      </c>
      <c r="L66" s="21"/>
      <c r="M66" s="18"/>
    </row>
    <row r="67" spans="1:13" s="10" customFormat="1" ht="99.95" customHeight="1" x14ac:dyDescent="0.25">
      <c r="A67" s="76">
        <v>42</v>
      </c>
      <c r="B67" s="17" t="s">
        <v>75</v>
      </c>
      <c r="C67" s="76">
        <v>2</v>
      </c>
      <c r="D67" s="76" t="s">
        <v>13</v>
      </c>
      <c r="E67" s="21"/>
      <c r="F67" s="21"/>
      <c r="G67" s="21"/>
      <c r="H67" s="71"/>
      <c r="I67" s="21"/>
      <c r="J67" s="21"/>
      <c r="K67" s="8">
        <v>12</v>
      </c>
      <c r="L67" s="21"/>
      <c r="M67" s="18"/>
    </row>
    <row r="68" spans="1:13" s="10" customFormat="1" ht="99.95" customHeight="1" x14ac:dyDescent="0.25">
      <c r="A68" s="76">
        <v>43</v>
      </c>
      <c r="B68" s="17" t="s">
        <v>76</v>
      </c>
      <c r="C68" s="76">
        <v>2</v>
      </c>
      <c r="D68" s="76" t="s">
        <v>13</v>
      </c>
      <c r="E68" s="21"/>
      <c r="F68" s="21"/>
      <c r="G68" s="21">
        <v>22</v>
      </c>
      <c r="H68" s="71"/>
      <c r="I68" s="21"/>
      <c r="J68" s="21"/>
      <c r="K68" s="8"/>
      <c r="L68" s="21"/>
      <c r="M68" s="18"/>
    </row>
    <row r="69" spans="1:13" s="10" customFormat="1" ht="99.95" customHeight="1" x14ac:dyDescent="0.25">
      <c r="A69" s="76">
        <v>44</v>
      </c>
      <c r="B69" s="17" t="s">
        <v>153</v>
      </c>
      <c r="C69" s="76">
        <v>2</v>
      </c>
      <c r="D69" s="76" t="s">
        <v>13</v>
      </c>
      <c r="E69" s="21"/>
      <c r="F69" s="21"/>
      <c r="G69" s="21"/>
      <c r="H69" s="71"/>
      <c r="I69" s="21"/>
      <c r="J69" s="21"/>
      <c r="K69" s="21">
        <v>15</v>
      </c>
      <c r="L69" s="21"/>
      <c r="M69" s="18"/>
    </row>
    <row r="70" spans="1:13" s="10" customFormat="1" ht="99.95" customHeight="1" x14ac:dyDescent="0.25">
      <c r="A70" s="76">
        <v>45</v>
      </c>
      <c r="B70" s="17" t="s">
        <v>77</v>
      </c>
      <c r="C70" s="76">
        <v>2</v>
      </c>
      <c r="D70" s="76" t="s">
        <v>13</v>
      </c>
      <c r="E70" s="21"/>
      <c r="F70" s="21"/>
      <c r="G70" s="21"/>
      <c r="H70" s="71"/>
      <c r="I70" s="21"/>
      <c r="J70" s="21"/>
      <c r="K70" s="21">
        <v>24</v>
      </c>
      <c r="L70" s="21"/>
      <c r="M70" s="18"/>
    </row>
    <row r="71" spans="1:13" s="10" customFormat="1" ht="99.95" customHeight="1" x14ac:dyDescent="0.25">
      <c r="A71" s="76">
        <v>46</v>
      </c>
      <c r="B71" s="17" t="s">
        <v>78</v>
      </c>
      <c r="C71" s="76">
        <v>2</v>
      </c>
      <c r="D71" s="76" t="s">
        <v>13</v>
      </c>
      <c r="E71" s="21"/>
      <c r="F71" s="21"/>
      <c r="G71" s="21"/>
      <c r="H71" s="71"/>
      <c r="I71" s="21"/>
      <c r="J71" s="21"/>
      <c r="K71" s="21">
        <v>4</v>
      </c>
      <c r="L71" s="21"/>
      <c r="M71" s="18"/>
    </row>
    <row r="72" spans="1:13" s="10" customFormat="1" ht="99.95" customHeight="1" x14ac:dyDescent="0.25">
      <c r="A72" s="76">
        <v>47</v>
      </c>
      <c r="B72" s="36" t="s">
        <v>79</v>
      </c>
      <c r="C72" s="76">
        <v>2</v>
      </c>
      <c r="D72" s="76" t="s">
        <v>13</v>
      </c>
      <c r="E72" s="21"/>
      <c r="F72" s="21"/>
      <c r="G72" s="21"/>
      <c r="H72" s="71"/>
      <c r="I72" s="21"/>
      <c r="J72" s="21"/>
      <c r="K72" s="21">
        <v>98</v>
      </c>
      <c r="L72" s="21"/>
      <c r="M72" s="18"/>
    </row>
    <row r="73" spans="1:13" s="10" customFormat="1" ht="99.95" customHeight="1" x14ac:dyDescent="0.25">
      <c r="A73" s="77">
        <v>48</v>
      </c>
      <c r="B73" s="36" t="s">
        <v>80</v>
      </c>
      <c r="C73" s="78">
        <v>2</v>
      </c>
      <c r="D73" s="76" t="s">
        <v>13</v>
      </c>
      <c r="E73" s="21"/>
      <c r="F73" s="21"/>
      <c r="G73" s="21">
        <v>22</v>
      </c>
      <c r="H73" s="71"/>
      <c r="I73" s="21"/>
      <c r="J73" s="21"/>
      <c r="K73" s="21"/>
      <c r="L73" s="21"/>
      <c r="M73" s="18"/>
    </row>
    <row r="74" spans="1:13" s="10" customFormat="1" ht="99.95" customHeight="1" x14ac:dyDescent="0.25">
      <c r="A74" s="77">
        <v>49</v>
      </c>
      <c r="B74" s="36" t="s">
        <v>81</v>
      </c>
      <c r="C74" s="78">
        <v>2</v>
      </c>
      <c r="D74" s="76" t="s">
        <v>13</v>
      </c>
      <c r="E74" s="21"/>
      <c r="F74" s="21"/>
      <c r="G74" s="21">
        <v>22</v>
      </c>
      <c r="H74" s="71"/>
      <c r="I74" s="21"/>
      <c r="J74" s="21"/>
      <c r="K74" s="21"/>
      <c r="L74" s="21"/>
      <c r="M74" s="18"/>
    </row>
    <row r="75" spans="1:13" s="10" customFormat="1" ht="99.95" customHeight="1" x14ac:dyDescent="0.25">
      <c r="A75" s="77">
        <v>50</v>
      </c>
      <c r="B75" s="22" t="s">
        <v>82</v>
      </c>
      <c r="C75" s="78">
        <v>2</v>
      </c>
      <c r="D75" s="76" t="s">
        <v>14</v>
      </c>
      <c r="E75" s="21"/>
      <c r="F75" s="21"/>
      <c r="G75" s="21"/>
      <c r="H75" s="71"/>
      <c r="I75" s="21"/>
      <c r="J75" s="21"/>
      <c r="K75" s="21">
        <v>14</v>
      </c>
      <c r="L75" s="21"/>
      <c r="M75" s="18"/>
    </row>
    <row r="76" spans="1:13" s="10" customFormat="1" ht="99.95" customHeight="1" x14ac:dyDescent="0.25">
      <c r="A76" s="77">
        <v>51</v>
      </c>
      <c r="B76" s="26" t="s">
        <v>83</v>
      </c>
      <c r="C76" s="78">
        <v>3</v>
      </c>
      <c r="D76" s="76" t="s">
        <v>14</v>
      </c>
      <c r="E76" s="21"/>
      <c r="F76" s="21"/>
      <c r="G76" s="21">
        <v>64</v>
      </c>
      <c r="H76" s="71"/>
      <c r="I76" s="21"/>
      <c r="J76" s="21"/>
      <c r="K76" s="21"/>
      <c r="L76" s="21"/>
      <c r="M76" s="18"/>
    </row>
    <row r="77" spans="1:13" s="10" customFormat="1" ht="99.95" customHeight="1" x14ac:dyDescent="0.25">
      <c r="A77" s="77">
        <v>52</v>
      </c>
      <c r="B77" s="26" t="s">
        <v>84</v>
      </c>
      <c r="C77" s="78">
        <v>3</v>
      </c>
      <c r="D77" s="76" t="s">
        <v>13</v>
      </c>
      <c r="E77" s="21"/>
      <c r="F77" s="21"/>
      <c r="G77" s="21">
        <v>55</v>
      </c>
      <c r="H77" s="71"/>
      <c r="I77" s="21"/>
      <c r="J77" s="21"/>
      <c r="K77" s="21"/>
      <c r="L77" s="21"/>
      <c r="M77" s="18"/>
    </row>
    <row r="78" spans="1:13" s="10" customFormat="1" ht="99.95" customHeight="1" x14ac:dyDescent="0.25">
      <c r="A78" s="77">
        <v>53</v>
      </c>
      <c r="B78" s="26" t="s">
        <v>85</v>
      </c>
      <c r="C78" s="78">
        <v>3</v>
      </c>
      <c r="D78" s="76" t="s">
        <v>13</v>
      </c>
      <c r="E78" s="21"/>
      <c r="F78" s="21"/>
      <c r="G78" s="21">
        <v>22</v>
      </c>
      <c r="H78" s="71"/>
      <c r="I78" s="21"/>
      <c r="J78" s="21"/>
      <c r="K78" s="21"/>
      <c r="L78" s="21"/>
      <c r="M78" s="18"/>
    </row>
    <row r="79" spans="1:13" s="10" customFormat="1" ht="99.95" customHeight="1" x14ac:dyDescent="0.25">
      <c r="A79" s="76">
        <v>54</v>
      </c>
      <c r="B79" s="27" t="s">
        <v>86</v>
      </c>
      <c r="C79" s="76">
        <v>3</v>
      </c>
      <c r="D79" s="76" t="s">
        <v>13</v>
      </c>
      <c r="E79" s="21"/>
      <c r="F79" s="21"/>
      <c r="G79" s="21"/>
      <c r="H79" s="71"/>
      <c r="I79" s="21"/>
      <c r="J79" s="21"/>
      <c r="K79" s="21">
        <v>10</v>
      </c>
      <c r="L79" s="21"/>
      <c r="M79" s="18"/>
    </row>
    <row r="80" spans="1:13" s="10" customFormat="1" ht="99.95" customHeight="1" x14ac:dyDescent="0.25">
      <c r="A80" s="76">
        <v>55</v>
      </c>
      <c r="B80" s="17" t="s">
        <v>87</v>
      </c>
      <c r="C80" s="76">
        <v>3</v>
      </c>
      <c r="D80" s="76" t="s">
        <v>13</v>
      </c>
      <c r="E80" s="21"/>
      <c r="F80" s="21"/>
      <c r="G80" s="21">
        <v>10</v>
      </c>
      <c r="H80" s="71"/>
      <c r="I80" s="21"/>
      <c r="J80" s="21"/>
      <c r="K80" s="21"/>
      <c r="L80" s="21"/>
      <c r="M80" s="18"/>
    </row>
    <row r="81" spans="1:13" s="10" customFormat="1" ht="99.95" customHeight="1" x14ac:dyDescent="0.25">
      <c r="A81" s="76">
        <v>56</v>
      </c>
      <c r="B81" s="17" t="s">
        <v>88</v>
      </c>
      <c r="C81" s="76">
        <v>3</v>
      </c>
      <c r="D81" s="76" t="s">
        <v>13</v>
      </c>
      <c r="E81" s="21"/>
      <c r="F81" s="21"/>
      <c r="G81" s="21">
        <v>3</v>
      </c>
      <c r="H81" s="71"/>
      <c r="I81" s="21"/>
      <c r="J81" s="21"/>
      <c r="K81" s="21"/>
      <c r="L81" s="21"/>
      <c r="M81" s="18"/>
    </row>
    <row r="82" spans="1:13" s="10" customFormat="1" ht="99.95" customHeight="1" x14ac:dyDescent="0.25">
      <c r="A82" s="76">
        <v>57</v>
      </c>
      <c r="B82" s="17" t="s">
        <v>89</v>
      </c>
      <c r="C82" s="76">
        <v>3</v>
      </c>
      <c r="D82" s="76" t="s">
        <v>13</v>
      </c>
      <c r="E82" s="21"/>
      <c r="F82" s="21"/>
      <c r="G82" s="21">
        <v>34</v>
      </c>
      <c r="H82" s="71"/>
      <c r="I82" s="21"/>
      <c r="J82" s="21"/>
      <c r="K82" s="21"/>
      <c r="L82" s="21"/>
      <c r="M82" s="18"/>
    </row>
    <row r="83" spans="1:13" s="10" customFormat="1" ht="99.95" customHeight="1" x14ac:dyDescent="0.25">
      <c r="A83" s="76">
        <v>58</v>
      </c>
      <c r="B83" s="17" t="s">
        <v>90</v>
      </c>
      <c r="C83" s="76">
        <v>3</v>
      </c>
      <c r="D83" s="76" t="s">
        <v>13</v>
      </c>
      <c r="E83" s="21"/>
      <c r="F83" s="21"/>
      <c r="G83" s="21"/>
      <c r="H83" s="71"/>
      <c r="I83" s="21"/>
      <c r="J83" s="21"/>
      <c r="K83" s="21">
        <v>12</v>
      </c>
      <c r="L83" s="21"/>
      <c r="M83" s="18"/>
    </row>
    <row r="84" spans="1:13" s="10" customFormat="1" ht="99.95" customHeight="1" x14ac:dyDescent="0.25">
      <c r="A84" s="76">
        <v>59</v>
      </c>
      <c r="B84" s="17" t="s">
        <v>91</v>
      </c>
      <c r="C84" s="76">
        <v>3</v>
      </c>
      <c r="D84" s="76" t="s">
        <v>13</v>
      </c>
      <c r="E84" s="21"/>
      <c r="F84" s="21"/>
      <c r="G84" s="21">
        <v>24</v>
      </c>
      <c r="H84" s="71"/>
      <c r="I84" s="21"/>
      <c r="J84" s="21"/>
      <c r="K84" s="21"/>
      <c r="L84" s="21"/>
      <c r="M84" s="18"/>
    </row>
    <row r="85" spans="1:13" s="10" customFormat="1" ht="99.95" customHeight="1" x14ac:dyDescent="0.25">
      <c r="A85" s="76">
        <v>60</v>
      </c>
      <c r="B85" s="17" t="s">
        <v>92</v>
      </c>
      <c r="C85" s="76">
        <v>3</v>
      </c>
      <c r="D85" s="76" t="s">
        <v>13</v>
      </c>
      <c r="E85" s="21"/>
      <c r="F85" s="21"/>
      <c r="G85" s="21">
        <v>24</v>
      </c>
      <c r="H85" s="71"/>
      <c r="I85" s="21"/>
      <c r="J85" s="21"/>
      <c r="K85" s="21"/>
      <c r="L85" s="21"/>
      <c r="M85" s="18"/>
    </row>
    <row r="86" spans="1:13" s="10" customFormat="1" ht="99.95" customHeight="1" x14ac:dyDescent="0.25">
      <c r="A86" s="76">
        <v>61</v>
      </c>
      <c r="B86" s="17" t="s">
        <v>93</v>
      </c>
      <c r="C86" s="76">
        <v>3</v>
      </c>
      <c r="D86" s="76" t="s">
        <v>13</v>
      </c>
      <c r="E86" s="21"/>
      <c r="F86" s="21"/>
      <c r="G86" s="21"/>
      <c r="H86" s="71"/>
      <c r="I86" s="21"/>
      <c r="J86" s="21"/>
      <c r="K86" s="21">
        <v>54</v>
      </c>
      <c r="L86" s="21"/>
      <c r="M86" s="18"/>
    </row>
    <row r="87" spans="1:13" s="10" customFormat="1" ht="99.95" customHeight="1" x14ac:dyDescent="0.25">
      <c r="A87" s="76">
        <v>62</v>
      </c>
      <c r="B87" s="17" t="s">
        <v>94</v>
      </c>
      <c r="C87" s="76">
        <v>3</v>
      </c>
      <c r="D87" s="76" t="s">
        <v>13</v>
      </c>
      <c r="E87" s="21"/>
      <c r="F87" s="21"/>
      <c r="G87" s="21"/>
      <c r="H87" s="71"/>
      <c r="I87" s="21"/>
      <c r="J87" s="21"/>
      <c r="K87" s="21">
        <v>24</v>
      </c>
      <c r="L87" s="21"/>
      <c r="M87" s="18"/>
    </row>
    <row r="88" spans="1:13" s="10" customFormat="1" ht="99.95" customHeight="1" x14ac:dyDescent="0.25">
      <c r="A88" s="76">
        <v>63</v>
      </c>
      <c r="B88" s="17" t="s">
        <v>95</v>
      </c>
      <c r="C88" s="76">
        <v>3</v>
      </c>
      <c r="D88" s="76" t="s">
        <v>13</v>
      </c>
      <c r="E88" s="21"/>
      <c r="F88" s="21"/>
      <c r="G88" s="21"/>
      <c r="H88" s="71"/>
      <c r="I88" s="21"/>
      <c r="J88" s="21"/>
      <c r="K88" s="21">
        <v>56</v>
      </c>
      <c r="L88" s="21"/>
      <c r="M88" s="18"/>
    </row>
    <row r="89" spans="1:13" s="10" customFormat="1" ht="99.95" customHeight="1" x14ac:dyDescent="0.25">
      <c r="A89" s="76">
        <v>64</v>
      </c>
      <c r="B89" s="17" t="s">
        <v>96</v>
      </c>
      <c r="C89" s="76">
        <v>3</v>
      </c>
      <c r="D89" s="76" t="s">
        <v>13</v>
      </c>
      <c r="E89" s="21"/>
      <c r="F89" s="21"/>
      <c r="G89" s="21"/>
      <c r="H89" s="71"/>
      <c r="I89" s="21"/>
      <c r="J89" s="21"/>
      <c r="K89" s="21">
        <v>14</v>
      </c>
      <c r="L89" s="21"/>
      <c r="M89" s="18"/>
    </row>
    <row r="90" spans="1:13" s="10" customFormat="1" ht="99.95" customHeight="1" x14ac:dyDescent="0.25">
      <c r="A90" s="76">
        <v>65</v>
      </c>
      <c r="B90" s="17" t="s">
        <v>97</v>
      </c>
      <c r="C90" s="76">
        <v>3</v>
      </c>
      <c r="D90" s="76" t="s">
        <v>14</v>
      </c>
      <c r="E90" s="21"/>
      <c r="F90" s="21"/>
      <c r="G90" s="21"/>
      <c r="H90" s="71"/>
      <c r="I90" s="21"/>
      <c r="J90" s="21"/>
      <c r="K90" s="21">
        <v>14</v>
      </c>
      <c r="L90" s="21"/>
      <c r="M90" s="18"/>
    </row>
    <row r="91" spans="1:13" s="10" customFormat="1" ht="99.95" customHeight="1" x14ac:dyDescent="0.25">
      <c r="A91" s="76">
        <v>66</v>
      </c>
      <c r="B91" s="17" t="s">
        <v>98</v>
      </c>
      <c r="C91" s="76">
        <v>4</v>
      </c>
      <c r="D91" s="76" t="s">
        <v>14</v>
      </c>
      <c r="E91" s="21"/>
      <c r="F91" s="21"/>
      <c r="G91" s="21"/>
      <c r="H91" s="71"/>
      <c r="I91" s="21"/>
      <c r="J91" s="21"/>
      <c r="K91" s="21">
        <v>3</v>
      </c>
      <c r="L91" s="21"/>
      <c r="M91" s="18"/>
    </row>
    <row r="92" spans="1:13" s="10" customFormat="1" ht="99.95" customHeight="1" x14ac:dyDescent="0.25">
      <c r="A92" s="76">
        <v>67</v>
      </c>
      <c r="B92" s="17" t="s">
        <v>99</v>
      </c>
      <c r="C92" s="76">
        <v>4</v>
      </c>
      <c r="D92" s="76" t="s">
        <v>13</v>
      </c>
      <c r="E92" s="21"/>
      <c r="F92" s="21"/>
      <c r="G92" s="21"/>
      <c r="H92" s="71"/>
      <c r="I92" s="21"/>
      <c r="J92" s="21"/>
      <c r="K92" s="21">
        <v>15</v>
      </c>
      <c r="L92" s="21"/>
      <c r="M92" s="18"/>
    </row>
    <row r="93" spans="1:13" s="10" customFormat="1" ht="99.95" customHeight="1" x14ac:dyDescent="0.25">
      <c r="A93" s="76">
        <v>68</v>
      </c>
      <c r="B93" s="17" t="s">
        <v>100</v>
      </c>
      <c r="C93" s="76">
        <v>4</v>
      </c>
      <c r="D93" s="76" t="s">
        <v>14</v>
      </c>
      <c r="E93" s="21"/>
      <c r="F93" s="21"/>
      <c r="G93" s="21"/>
      <c r="H93" s="71"/>
      <c r="I93" s="21"/>
      <c r="J93" s="21"/>
      <c r="K93" s="21">
        <v>3</v>
      </c>
      <c r="L93" s="21"/>
      <c r="M93" s="18"/>
    </row>
    <row r="94" spans="1:13" s="10" customFormat="1" ht="99.95" customHeight="1" x14ac:dyDescent="0.25">
      <c r="A94" s="76">
        <v>69</v>
      </c>
      <c r="B94" s="17" t="s">
        <v>101</v>
      </c>
      <c r="C94" s="76">
        <v>4</v>
      </c>
      <c r="D94" s="76" t="s">
        <v>13</v>
      </c>
      <c r="E94" s="21"/>
      <c r="F94" s="21"/>
      <c r="G94" s="21"/>
      <c r="H94" s="71"/>
      <c r="I94" s="21"/>
      <c r="J94" s="21"/>
      <c r="K94" s="21">
        <v>15</v>
      </c>
      <c r="L94" s="21"/>
      <c r="M94" s="18"/>
    </row>
    <row r="95" spans="1:13" s="10" customFormat="1" ht="99.95" customHeight="1" x14ac:dyDescent="0.25">
      <c r="A95" s="76">
        <v>70</v>
      </c>
      <c r="B95" s="17" t="s">
        <v>102</v>
      </c>
      <c r="C95" s="76">
        <v>4</v>
      </c>
      <c r="D95" s="76" t="s">
        <v>13</v>
      </c>
      <c r="E95" s="21"/>
      <c r="F95" s="21"/>
      <c r="G95" s="21">
        <v>4</v>
      </c>
      <c r="H95" s="71"/>
      <c r="I95" s="21"/>
      <c r="J95" s="21"/>
      <c r="K95" s="21"/>
      <c r="L95" s="21"/>
      <c r="M95" s="18"/>
    </row>
    <row r="96" spans="1:13" s="10" customFormat="1" ht="99.95" customHeight="1" x14ac:dyDescent="0.25">
      <c r="A96" s="76">
        <v>71</v>
      </c>
      <c r="B96" s="17" t="s">
        <v>103</v>
      </c>
      <c r="C96" s="76">
        <v>4</v>
      </c>
      <c r="D96" s="76" t="s">
        <v>14</v>
      </c>
      <c r="E96" s="21"/>
      <c r="F96" s="21"/>
      <c r="G96" s="21"/>
      <c r="H96" s="71"/>
      <c r="I96" s="21"/>
      <c r="J96" s="21"/>
      <c r="K96" s="21">
        <v>14</v>
      </c>
      <c r="L96" s="21"/>
      <c r="M96" s="18"/>
    </row>
    <row r="97" spans="1:13" s="10" customFormat="1" ht="99.95" customHeight="1" x14ac:dyDescent="0.25">
      <c r="A97" s="76">
        <v>72</v>
      </c>
      <c r="B97" s="17" t="s">
        <v>104</v>
      </c>
      <c r="C97" s="76">
        <v>4</v>
      </c>
      <c r="D97" s="76" t="s">
        <v>14</v>
      </c>
      <c r="E97" s="21"/>
      <c r="F97" s="21"/>
      <c r="G97" s="21"/>
      <c r="H97" s="71"/>
      <c r="I97" s="21"/>
      <c r="J97" s="21"/>
      <c r="K97" s="21">
        <v>43</v>
      </c>
      <c r="L97" s="21"/>
      <c r="M97" s="18"/>
    </row>
    <row r="98" spans="1:13" s="10" customFormat="1" ht="99.95" customHeight="1" x14ac:dyDescent="0.25">
      <c r="A98" s="76">
        <v>73</v>
      </c>
      <c r="B98" s="17" t="s">
        <v>105</v>
      </c>
      <c r="C98" s="76">
        <v>4</v>
      </c>
      <c r="D98" s="76" t="s">
        <v>13</v>
      </c>
      <c r="E98" s="21"/>
      <c r="F98" s="21"/>
      <c r="G98" s="21"/>
      <c r="H98" s="71"/>
      <c r="I98" s="21"/>
      <c r="J98" s="21"/>
      <c r="K98" s="21">
        <v>38</v>
      </c>
      <c r="L98" s="21"/>
      <c r="M98" s="18"/>
    </row>
    <row r="99" spans="1:13" s="32" customFormat="1" ht="30" customHeight="1" x14ac:dyDescent="0.25">
      <c r="A99" s="8"/>
      <c r="B99" s="18" t="s">
        <v>15</v>
      </c>
      <c r="C99" s="74"/>
      <c r="D99" s="76"/>
      <c r="E99" s="71">
        <f t="shared" ref="E99:L99" si="4">SUM(E62:E98)</f>
        <v>0</v>
      </c>
      <c r="F99" s="71">
        <f t="shared" si="4"/>
        <v>0</v>
      </c>
      <c r="G99" s="71">
        <f t="shared" si="4"/>
        <v>320</v>
      </c>
      <c r="H99" s="71">
        <f t="shared" si="4"/>
        <v>0</v>
      </c>
      <c r="I99" s="71">
        <f t="shared" si="4"/>
        <v>0</v>
      </c>
      <c r="J99" s="71">
        <f t="shared" si="4"/>
        <v>0</v>
      </c>
      <c r="K99" s="71">
        <f t="shared" si="4"/>
        <v>557</v>
      </c>
      <c r="L99" s="71">
        <f t="shared" si="4"/>
        <v>0</v>
      </c>
      <c r="M99" s="76"/>
    </row>
    <row r="100" spans="1:13" s="32" customFormat="1" ht="30" customHeight="1" x14ac:dyDescent="0.25">
      <c r="A100" s="98" t="s">
        <v>28</v>
      </c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</row>
    <row r="101" spans="1:13" s="10" customFormat="1" ht="99.95" customHeight="1" x14ac:dyDescent="0.25">
      <c r="A101" s="37">
        <v>74</v>
      </c>
      <c r="B101" s="22" t="s">
        <v>106</v>
      </c>
      <c r="C101" s="76">
        <v>4</v>
      </c>
      <c r="D101" s="76" t="s">
        <v>14</v>
      </c>
      <c r="E101" s="21"/>
      <c r="F101" s="21"/>
      <c r="G101" s="21"/>
      <c r="H101" s="21"/>
      <c r="I101" s="21"/>
      <c r="J101" s="21"/>
      <c r="K101" s="21">
        <v>3</v>
      </c>
      <c r="L101" s="21"/>
      <c r="M101" s="18"/>
    </row>
    <row r="102" spans="1:13" s="10" customFormat="1" ht="99.95" customHeight="1" x14ac:dyDescent="0.25">
      <c r="A102" s="37">
        <v>75</v>
      </c>
      <c r="B102" s="22" t="s">
        <v>107</v>
      </c>
      <c r="C102" s="76">
        <v>4</v>
      </c>
      <c r="D102" s="76" t="s">
        <v>14</v>
      </c>
      <c r="E102" s="21"/>
      <c r="F102" s="21"/>
      <c r="G102" s="21"/>
      <c r="H102" s="21"/>
      <c r="I102" s="21"/>
      <c r="J102" s="21"/>
      <c r="K102" s="21">
        <v>54</v>
      </c>
      <c r="L102" s="21">
        <v>20</v>
      </c>
      <c r="M102" s="18"/>
    </row>
    <row r="103" spans="1:13" s="10" customFormat="1" ht="99.95" customHeight="1" x14ac:dyDescent="0.25">
      <c r="A103" s="37">
        <v>76</v>
      </c>
      <c r="B103" s="22" t="s">
        <v>108</v>
      </c>
      <c r="C103" s="76">
        <v>4</v>
      </c>
      <c r="D103" s="76" t="s">
        <v>14</v>
      </c>
      <c r="E103" s="21"/>
      <c r="F103" s="21"/>
      <c r="G103" s="21">
        <v>5</v>
      </c>
      <c r="H103" s="21">
        <v>5</v>
      </c>
      <c r="I103" s="21"/>
      <c r="J103" s="21"/>
      <c r="K103" s="21"/>
      <c r="L103" s="21"/>
      <c r="M103" s="18"/>
    </row>
    <row r="104" spans="1:13" s="10" customFormat="1" ht="99.95" customHeight="1" x14ac:dyDescent="0.25">
      <c r="A104" s="37">
        <v>77</v>
      </c>
      <c r="B104" s="22" t="s">
        <v>109</v>
      </c>
      <c r="C104" s="76">
        <v>4</v>
      </c>
      <c r="D104" s="76" t="s">
        <v>14</v>
      </c>
      <c r="E104" s="21"/>
      <c r="F104" s="21"/>
      <c r="G104" s="21"/>
      <c r="H104" s="21"/>
      <c r="I104" s="21"/>
      <c r="J104" s="21"/>
      <c r="K104" s="21">
        <v>1</v>
      </c>
      <c r="L104" s="21">
        <v>1</v>
      </c>
      <c r="M104" s="18"/>
    </row>
    <row r="105" spans="1:13" s="10" customFormat="1" ht="99.95" customHeight="1" x14ac:dyDescent="0.25">
      <c r="A105" s="37">
        <v>78</v>
      </c>
      <c r="B105" s="22" t="s">
        <v>110</v>
      </c>
      <c r="C105" s="76">
        <v>4</v>
      </c>
      <c r="D105" s="76" t="s">
        <v>14</v>
      </c>
      <c r="E105" s="21"/>
      <c r="F105" s="21"/>
      <c r="G105" s="21">
        <v>7</v>
      </c>
      <c r="H105" s="21">
        <v>3</v>
      </c>
      <c r="I105" s="21"/>
      <c r="J105" s="21"/>
      <c r="K105" s="21"/>
      <c r="L105" s="21"/>
      <c r="M105" s="18"/>
    </row>
    <row r="106" spans="1:13" s="10" customFormat="1" ht="99.95" customHeight="1" x14ac:dyDescent="0.25">
      <c r="A106" s="37">
        <v>79</v>
      </c>
      <c r="B106" s="22" t="s">
        <v>111</v>
      </c>
      <c r="C106" s="76">
        <v>4</v>
      </c>
      <c r="D106" s="76" t="s">
        <v>14</v>
      </c>
      <c r="E106" s="21"/>
      <c r="F106" s="21"/>
      <c r="G106" s="21"/>
      <c r="H106" s="21"/>
      <c r="I106" s="21"/>
      <c r="J106" s="21"/>
      <c r="K106" s="21">
        <v>8</v>
      </c>
      <c r="L106" s="21">
        <v>1</v>
      </c>
      <c r="M106" s="18"/>
    </row>
    <row r="107" spans="1:13" s="10" customFormat="1" ht="99.95" customHeight="1" x14ac:dyDescent="0.25">
      <c r="A107" s="37">
        <v>80</v>
      </c>
      <c r="B107" s="22" t="s">
        <v>112</v>
      </c>
      <c r="C107" s="76">
        <v>4</v>
      </c>
      <c r="D107" s="76" t="s">
        <v>14</v>
      </c>
      <c r="E107" s="21"/>
      <c r="F107" s="21"/>
      <c r="G107" s="21"/>
      <c r="H107" s="21"/>
      <c r="I107" s="21"/>
      <c r="J107" s="21"/>
      <c r="K107" s="21">
        <v>8</v>
      </c>
      <c r="L107" s="21">
        <v>1</v>
      </c>
      <c r="M107" s="18"/>
    </row>
    <row r="108" spans="1:13" s="10" customFormat="1" ht="99.95" customHeight="1" x14ac:dyDescent="0.25">
      <c r="A108" s="37">
        <v>81</v>
      </c>
      <c r="B108" s="22" t="s">
        <v>114</v>
      </c>
      <c r="C108" s="76">
        <v>4</v>
      </c>
      <c r="D108" s="76" t="s">
        <v>14</v>
      </c>
      <c r="E108" s="21"/>
      <c r="F108" s="21"/>
      <c r="G108" s="21"/>
      <c r="H108" s="21"/>
      <c r="I108" s="21"/>
      <c r="J108" s="21"/>
      <c r="K108" s="21">
        <v>8</v>
      </c>
      <c r="L108" s="21">
        <v>1</v>
      </c>
      <c r="M108" s="18"/>
    </row>
    <row r="109" spans="1:13" s="10" customFormat="1" ht="99.95" customHeight="1" x14ac:dyDescent="0.25">
      <c r="A109" s="37">
        <v>82</v>
      </c>
      <c r="B109" s="22" t="s">
        <v>113</v>
      </c>
      <c r="C109" s="76">
        <v>4</v>
      </c>
      <c r="D109" s="76" t="s">
        <v>14</v>
      </c>
      <c r="E109" s="21"/>
      <c r="F109" s="21"/>
      <c r="G109" s="21"/>
      <c r="H109" s="21"/>
      <c r="I109" s="21"/>
      <c r="J109" s="21"/>
      <c r="K109" s="21">
        <v>13</v>
      </c>
      <c r="L109" s="21">
        <v>9</v>
      </c>
      <c r="M109" s="18"/>
    </row>
    <row r="110" spans="1:13" s="10" customFormat="1" ht="99.95" customHeight="1" x14ac:dyDescent="0.25">
      <c r="A110" s="37">
        <v>83</v>
      </c>
      <c r="B110" s="22" t="s">
        <v>115</v>
      </c>
      <c r="C110" s="76">
        <v>4</v>
      </c>
      <c r="D110" s="76" t="s">
        <v>14</v>
      </c>
      <c r="E110" s="21"/>
      <c r="F110" s="21"/>
      <c r="G110" s="21"/>
      <c r="H110" s="21"/>
      <c r="I110" s="21"/>
      <c r="J110" s="21"/>
      <c r="K110" s="21">
        <v>22</v>
      </c>
      <c r="L110" s="21">
        <v>14</v>
      </c>
      <c r="M110" s="18"/>
    </row>
    <row r="111" spans="1:13" s="10" customFormat="1" ht="99.95" customHeight="1" x14ac:dyDescent="0.25">
      <c r="A111" s="37">
        <v>84</v>
      </c>
      <c r="B111" s="22" t="s">
        <v>116</v>
      </c>
      <c r="C111" s="76">
        <v>4</v>
      </c>
      <c r="D111" s="76" t="s">
        <v>14</v>
      </c>
      <c r="E111" s="21"/>
      <c r="F111" s="21"/>
      <c r="G111" s="21"/>
      <c r="H111" s="21"/>
      <c r="I111" s="21"/>
      <c r="J111" s="21"/>
      <c r="K111" s="21">
        <v>7</v>
      </c>
      <c r="L111" s="21">
        <v>3</v>
      </c>
      <c r="M111" s="18"/>
    </row>
    <row r="112" spans="1:13" s="10" customFormat="1" ht="99.95" customHeight="1" x14ac:dyDescent="0.25">
      <c r="A112" s="37">
        <v>85</v>
      </c>
      <c r="B112" s="22" t="s">
        <v>117</v>
      </c>
      <c r="C112" s="76">
        <v>4</v>
      </c>
      <c r="D112" s="76" t="s">
        <v>14</v>
      </c>
      <c r="E112" s="21"/>
      <c r="F112" s="21"/>
      <c r="G112" s="21"/>
      <c r="H112" s="21"/>
      <c r="I112" s="21"/>
      <c r="J112" s="21"/>
      <c r="K112" s="21">
        <v>22</v>
      </c>
      <c r="L112" s="21">
        <v>14</v>
      </c>
      <c r="M112" s="18"/>
    </row>
    <row r="113" spans="1:13" s="32" customFormat="1" ht="30" customHeight="1" x14ac:dyDescent="0.25">
      <c r="A113" s="38"/>
      <c r="B113" s="18" t="s">
        <v>15</v>
      </c>
      <c r="C113" s="81"/>
      <c r="D113" s="19"/>
      <c r="E113" s="20">
        <f t="shared" ref="E113:L113" si="5">SUM(E101:E112)</f>
        <v>0</v>
      </c>
      <c r="F113" s="20">
        <f t="shared" si="5"/>
        <v>0</v>
      </c>
      <c r="G113" s="20">
        <f t="shared" si="5"/>
        <v>12</v>
      </c>
      <c r="H113" s="20">
        <f t="shared" si="5"/>
        <v>8</v>
      </c>
      <c r="I113" s="20">
        <f t="shared" si="5"/>
        <v>0</v>
      </c>
      <c r="J113" s="20">
        <f t="shared" si="5"/>
        <v>0</v>
      </c>
      <c r="K113" s="20">
        <f t="shared" si="5"/>
        <v>146</v>
      </c>
      <c r="L113" s="20">
        <f t="shared" si="5"/>
        <v>64</v>
      </c>
      <c r="M113" s="38"/>
    </row>
    <row r="114" spans="1:13" s="32" customFormat="1" ht="30" customHeight="1" x14ac:dyDescent="0.25">
      <c r="A114" s="97" t="s">
        <v>29</v>
      </c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</row>
    <row r="115" spans="1:13" s="10" customFormat="1" ht="99.95" customHeight="1" x14ac:dyDescent="0.25">
      <c r="A115" s="8">
        <v>86</v>
      </c>
      <c r="B115" s="12" t="s">
        <v>120</v>
      </c>
      <c r="C115" s="11">
        <v>1</v>
      </c>
      <c r="D115" s="76" t="s">
        <v>13</v>
      </c>
      <c r="E115" s="13"/>
      <c r="F115" s="13"/>
      <c r="G115" s="13"/>
      <c r="H115" s="13"/>
      <c r="I115" s="13"/>
      <c r="J115" s="13"/>
      <c r="K115" s="13">
        <v>15</v>
      </c>
      <c r="L115" s="13">
        <v>2</v>
      </c>
      <c r="M115" s="18"/>
    </row>
    <row r="116" spans="1:13" s="10" customFormat="1" ht="99.95" customHeight="1" x14ac:dyDescent="0.25">
      <c r="A116" s="8">
        <v>87</v>
      </c>
      <c r="B116" s="12" t="s">
        <v>121</v>
      </c>
      <c r="C116" s="11">
        <v>2</v>
      </c>
      <c r="D116" s="76" t="s">
        <v>13</v>
      </c>
      <c r="E116" s="13"/>
      <c r="F116" s="13"/>
      <c r="G116" s="13">
        <v>10</v>
      </c>
      <c r="H116" s="13"/>
      <c r="I116" s="13"/>
      <c r="J116" s="13"/>
      <c r="K116" s="13"/>
      <c r="L116" s="13"/>
      <c r="M116" s="18"/>
    </row>
    <row r="117" spans="1:13" s="10" customFormat="1" ht="99.95" customHeight="1" x14ac:dyDescent="0.25">
      <c r="A117" s="8">
        <v>88</v>
      </c>
      <c r="B117" s="12" t="s">
        <v>122</v>
      </c>
      <c r="C117" s="11">
        <v>2</v>
      </c>
      <c r="D117" s="76" t="s">
        <v>13</v>
      </c>
      <c r="E117" s="13"/>
      <c r="F117" s="13"/>
      <c r="G117" s="13">
        <v>7</v>
      </c>
      <c r="H117" s="13"/>
      <c r="I117" s="13"/>
      <c r="J117" s="13"/>
      <c r="K117" s="13"/>
      <c r="L117" s="13"/>
      <c r="M117" s="18"/>
    </row>
    <row r="118" spans="1:13" s="10" customFormat="1" ht="99.95" customHeight="1" x14ac:dyDescent="0.25">
      <c r="A118" s="8">
        <v>89</v>
      </c>
      <c r="B118" s="12" t="s">
        <v>123</v>
      </c>
      <c r="C118" s="11">
        <v>2</v>
      </c>
      <c r="D118" s="76" t="s">
        <v>13</v>
      </c>
      <c r="E118" s="13"/>
      <c r="F118" s="13"/>
      <c r="G118" s="13">
        <v>7</v>
      </c>
      <c r="H118" s="13"/>
      <c r="I118" s="13"/>
      <c r="J118" s="13"/>
      <c r="K118" s="13"/>
      <c r="L118" s="13"/>
      <c r="M118" s="18"/>
    </row>
    <row r="119" spans="1:13" s="10" customFormat="1" ht="99.95" customHeight="1" x14ac:dyDescent="0.25">
      <c r="A119" s="8">
        <v>90</v>
      </c>
      <c r="B119" s="12" t="s">
        <v>124</v>
      </c>
      <c r="C119" s="11">
        <v>2</v>
      </c>
      <c r="D119" s="76" t="s">
        <v>13</v>
      </c>
      <c r="E119" s="13"/>
      <c r="F119" s="13"/>
      <c r="G119" s="13">
        <v>7</v>
      </c>
      <c r="H119" s="13"/>
      <c r="I119" s="13"/>
      <c r="J119" s="13"/>
      <c r="K119" s="13"/>
      <c r="L119" s="13"/>
      <c r="M119" s="11"/>
    </row>
    <row r="120" spans="1:13" s="10" customFormat="1" ht="99.95" customHeight="1" x14ac:dyDescent="0.25">
      <c r="A120" s="8">
        <v>91</v>
      </c>
      <c r="B120" s="12" t="s">
        <v>125</v>
      </c>
      <c r="C120" s="11">
        <v>4</v>
      </c>
      <c r="D120" s="76" t="s">
        <v>13</v>
      </c>
      <c r="E120" s="13"/>
      <c r="F120" s="13"/>
      <c r="G120" s="13"/>
      <c r="H120" s="13"/>
      <c r="I120" s="13"/>
      <c r="J120" s="13"/>
      <c r="K120" s="13">
        <v>15</v>
      </c>
      <c r="L120" s="13">
        <v>5</v>
      </c>
      <c r="M120" s="11"/>
    </row>
    <row r="121" spans="1:13" s="10" customFormat="1" ht="99.95" customHeight="1" x14ac:dyDescent="0.25">
      <c r="A121" s="8">
        <v>92</v>
      </c>
      <c r="B121" s="12" t="s">
        <v>126</v>
      </c>
      <c r="C121" s="11">
        <v>4</v>
      </c>
      <c r="D121" s="76" t="s">
        <v>13</v>
      </c>
      <c r="E121" s="13"/>
      <c r="F121" s="13"/>
      <c r="G121" s="13"/>
      <c r="H121" s="13"/>
      <c r="I121" s="13"/>
      <c r="J121" s="13"/>
      <c r="K121" s="13">
        <v>3</v>
      </c>
      <c r="L121" s="13">
        <v>2</v>
      </c>
      <c r="M121" s="11"/>
    </row>
    <row r="122" spans="1:13" s="32" customFormat="1" ht="30" customHeight="1" x14ac:dyDescent="0.25">
      <c r="A122" s="39"/>
      <c r="B122" s="28" t="s">
        <v>15</v>
      </c>
      <c r="C122" s="39"/>
      <c r="D122" s="39"/>
      <c r="E122" s="25">
        <f t="shared" ref="E122:L122" si="6">SUM(E115:E121)</f>
        <v>0</v>
      </c>
      <c r="F122" s="39">
        <f t="shared" si="6"/>
        <v>0</v>
      </c>
      <c r="G122" s="25">
        <f t="shared" si="6"/>
        <v>31</v>
      </c>
      <c r="H122" s="25">
        <f t="shared" si="6"/>
        <v>0</v>
      </c>
      <c r="I122" s="39">
        <f t="shared" si="6"/>
        <v>0</v>
      </c>
      <c r="J122" s="39">
        <f t="shared" si="6"/>
        <v>0</v>
      </c>
      <c r="K122" s="25">
        <f t="shared" si="6"/>
        <v>33</v>
      </c>
      <c r="L122" s="25">
        <f t="shared" si="6"/>
        <v>9</v>
      </c>
      <c r="M122" s="39"/>
    </row>
    <row r="123" spans="1:13" s="32" customFormat="1" ht="30" customHeight="1" x14ac:dyDescent="0.25">
      <c r="A123" s="97" t="s">
        <v>30</v>
      </c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</row>
    <row r="124" spans="1:13" s="10" customFormat="1" ht="99.95" customHeight="1" x14ac:dyDescent="0.25">
      <c r="A124" s="76">
        <v>93</v>
      </c>
      <c r="B124" s="17" t="s">
        <v>127</v>
      </c>
      <c r="C124" s="76">
        <v>1</v>
      </c>
      <c r="D124" s="76" t="s">
        <v>13</v>
      </c>
      <c r="E124" s="21"/>
      <c r="F124" s="21"/>
      <c r="G124" s="21"/>
      <c r="H124" s="21"/>
      <c r="I124" s="21"/>
      <c r="J124" s="21"/>
      <c r="K124" s="21">
        <v>3</v>
      </c>
      <c r="L124" s="21">
        <v>3</v>
      </c>
      <c r="M124" s="18"/>
    </row>
    <row r="125" spans="1:13" s="10" customFormat="1" ht="99.95" customHeight="1" x14ac:dyDescent="0.25">
      <c r="A125" s="76">
        <v>94</v>
      </c>
      <c r="B125" s="17" t="s">
        <v>128</v>
      </c>
      <c r="C125" s="76">
        <v>2</v>
      </c>
      <c r="D125" s="76" t="s">
        <v>13</v>
      </c>
      <c r="E125" s="21">
        <v>60</v>
      </c>
      <c r="F125" s="21">
        <v>20</v>
      </c>
      <c r="G125" s="21"/>
      <c r="H125" s="21"/>
      <c r="I125" s="21"/>
      <c r="J125" s="21"/>
      <c r="K125" s="21"/>
      <c r="L125" s="21"/>
      <c r="M125" s="18"/>
    </row>
    <row r="126" spans="1:13" s="10" customFormat="1" ht="99.95" customHeight="1" x14ac:dyDescent="0.25">
      <c r="A126" s="76">
        <v>95</v>
      </c>
      <c r="B126" s="17" t="s">
        <v>129</v>
      </c>
      <c r="C126" s="76">
        <v>4</v>
      </c>
      <c r="D126" s="76" t="s">
        <v>13</v>
      </c>
      <c r="E126" s="21"/>
      <c r="F126" s="21"/>
      <c r="G126" s="21"/>
      <c r="H126" s="21"/>
      <c r="I126" s="21"/>
      <c r="J126" s="21"/>
      <c r="K126" s="21">
        <v>38</v>
      </c>
      <c r="L126" s="21">
        <v>2</v>
      </c>
      <c r="M126" s="18"/>
    </row>
    <row r="127" spans="1:13" s="10" customFormat="1" ht="99.95" customHeight="1" x14ac:dyDescent="0.25">
      <c r="A127" s="76">
        <v>96</v>
      </c>
      <c r="B127" s="17" t="s">
        <v>130</v>
      </c>
      <c r="C127" s="76">
        <v>4</v>
      </c>
      <c r="D127" s="76" t="s">
        <v>14</v>
      </c>
      <c r="E127" s="21"/>
      <c r="F127" s="21"/>
      <c r="G127" s="21"/>
      <c r="H127" s="21"/>
      <c r="I127" s="21">
        <v>60</v>
      </c>
      <c r="J127" s="21">
        <v>20</v>
      </c>
      <c r="K127" s="21"/>
      <c r="L127" s="21"/>
      <c r="M127" s="18"/>
    </row>
    <row r="128" spans="1:13" s="32" customFormat="1" ht="30" customHeight="1" x14ac:dyDescent="0.25">
      <c r="A128" s="38"/>
      <c r="B128" s="18" t="s">
        <v>15</v>
      </c>
      <c r="C128" s="38"/>
      <c r="D128" s="38"/>
      <c r="E128" s="23">
        <f t="shared" ref="E128:L128" si="7">SUM(E124:E127)</f>
        <v>60</v>
      </c>
      <c r="F128" s="23">
        <f t="shared" si="7"/>
        <v>20</v>
      </c>
      <c r="G128" s="23">
        <f t="shared" si="7"/>
        <v>0</v>
      </c>
      <c r="H128" s="23">
        <f t="shared" si="7"/>
        <v>0</v>
      </c>
      <c r="I128" s="23">
        <f t="shared" si="7"/>
        <v>60</v>
      </c>
      <c r="J128" s="23">
        <f t="shared" si="7"/>
        <v>20</v>
      </c>
      <c r="K128" s="23">
        <f t="shared" si="7"/>
        <v>41</v>
      </c>
      <c r="L128" s="23">
        <f t="shared" si="7"/>
        <v>5</v>
      </c>
      <c r="M128" s="38"/>
    </row>
    <row r="129" spans="1:13" s="32" customFormat="1" ht="30" customHeight="1" x14ac:dyDescent="0.25">
      <c r="A129" s="98" t="s">
        <v>31</v>
      </c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</row>
    <row r="130" spans="1:13" s="10" customFormat="1" ht="99.95" customHeight="1" x14ac:dyDescent="0.25">
      <c r="A130" s="76">
        <v>97</v>
      </c>
      <c r="B130" s="17" t="s">
        <v>131</v>
      </c>
      <c r="C130" s="76">
        <v>1</v>
      </c>
      <c r="D130" s="76" t="s">
        <v>13</v>
      </c>
      <c r="E130" s="21"/>
      <c r="F130" s="21"/>
      <c r="G130" s="21"/>
      <c r="H130" s="21"/>
      <c r="I130" s="21"/>
      <c r="J130" s="21"/>
      <c r="K130" s="21">
        <v>100</v>
      </c>
      <c r="L130" s="21"/>
      <c r="M130" s="18"/>
    </row>
    <row r="131" spans="1:13" s="10" customFormat="1" ht="99.95" customHeight="1" x14ac:dyDescent="0.25">
      <c r="A131" s="76">
        <v>98</v>
      </c>
      <c r="B131" s="17" t="s">
        <v>132</v>
      </c>
      <c r="C131" s="76">
        <v>3</v>
      </c>
      <c r="D131" s="76" t="s">
        <v>14</v>
      </c>
      <c r="E131" s="21"/>
      <c r="F131" s="21"/>
      <c r="G131" s="21"/>
      <c r="H131" s="21"/>
      <c r="I131" s="21"/>
      <c r="J131" s="21"/>
      <c r="K131" s="21">
        <v>2</v>
      </c>
      <c r="L131" s="21"/>
      <c r="M131" s="18"/>
    </row>
    <row r="132" spans="1:13" s="10" customFormat="1" ht="99.95" customHeight="1" x14ac:dyDescent="0.25">
      <c r="A132" s="76">
        <v>99</v>
      </c>
      <c r="B132" s="17" t="s">
        <v>133</v>
      </c>
      <c r="C132" s="76">
        <v>4</v>
      </c>
      <c r="D132" s="76" t="s">
        <v>14</v>
      </c>
      <c r="E132" s="21"/>
      <c r="F132" s="21"/>
      <c r="G132" s="21"/>
      <c r="H132" s="21"/>
      <c r="I132" s="21"/>
      <c r="J132" s="21"/>
      <c r="K132" s="21">
        <v>7</v>
      </c>
      <c r="L132" s="21"/>
      <c r="M132" s="76"/>
    </row>
    <row r="133" spans="1:13" s="10" customFormat="1" ht="99.95" customHeight="1" x14ac:dyDescent="0.25">
      <c r="A133" s="76">
        <v>100</v>
      </c>
      <c r="B133" s="17" t="s">
        <v>134</v>
      </c>
      <c r="C133" s="76">
        <v>4</v>
      </c>
      <c r="D133" s="76" t="s">
        <v>13</v>
      </c>
      <c r="E133" s="21"/>
      <c r="F133" s="21"/>
      <c r="G133" s="21"/>
      <c r="H133" s="21"/>
      <c r="I133" s="21"/>
      <c r="J133" s="21"/>
      <c r="K133" s="21">
        <v>50</v>
      </c>
      <c r="L133" s="21"/>
      <c r="M133" s="76"/>
    </row>
    <row r="134" spans="1:13" s="10" customFormat="1" ht="99.95" customHeight="1" x14ac:dyDescent="0.25">
      <c r="A134" s="76">
        <v>101</v>
      </c>
      <c r="B134" s="17" t="s">
        <v>135</v>
      </c>
      <c r="C134" s="76">
        <v>4</v>
      </c>
      <c r="D134" s="76" t="s">
        <v>13</v>
      </c>
      <c r="E134" s="21"/>
      <c r="F134" s="21"/>
      <c r="G134" s="21">
        <v>8</v>
      </c>
      <c r="H134" s="21"/>
      <c r="I134" s="21"/>
      <c r="J134" s="21"/>
      <c r="K134" s="21"/>
      <c r="L134" s="21"/>
      <c r="M134" s="76"/>
    </row>
    <row r="135" spans="1:13" s="10" customFormat="1" ht="99.95" customHeight="1" x14ac:dyDescent="0.25">
      <c r="A135" s="76">
        <v>102</v>
      </c>
      <c r="B135" s="17" t="s">
        <v>136</v>
      </c>
      <c r="C135" s="76">
        <v>4</v>
      </c>
      <c r="D135" s="76" t="s">
        <v>14</v>
      </c>
      <c r="E135" s="21"/>
      <c r="F135" s="21"/>
      <c r="G135" s="21"/>
      <c r="H135" s="21"/>
      <c r="I135" s="21"/>
      <c r="J135" s="21"/>
      <c r="K135" s="21">
        <v>1</v>
      </c>
      <c r="L135" s="21"/>
      <c r="M135" s="76"/>
    </row>
    <row r="136" spans="1:13" s="10" customFormat="1" ht="99.95" customHeight="1" x14ac:dyDescent="0.25">
      <c r="A136" s="76">
        <v>103</v>
      </c>
      <c r="B136" s="17" t="s">
        <v>137</v>
      </c>
      <c r="C136" s="76">
        <v>4</v>
      </c>
      <c r="D136" s="76" t="s">
        <v>14</v>
      </c>
      <c r="E136" s="21"/>
      <c r="F136" s="21"/>
      <c r="G136" s="21"/>
      <c r="H136" s="21"/>
      <c r="I136" s="21"/>
      <c r="J136" s="21"/>
      <c r="K136" s="21">
        <v>2</v>
      </c>
      <c r="L136" s="21"/>
      <c r="M136" s="76"/>
    </row>
    <row r="137" spans="1:13" s="10" customFormat="1" ht="99.95" customHeight="1" x14ac:dyDescent="0.25">
      <c r="A137" s="76">
        <v>104</v>
      </c>
      <c r="B137" s="17" t="s">
        <v>138</v>
      </c>
      <c r="C137" s="76">
        <v>4</v>
      </c>
      <c r="D137" s="76" t="s">
        <v>13</v>
      </c>
      <c r="E137" s="21"/>
      <c r="F137" s="21"/>
      <c r="G137" s="21">
        <v>7</v>
      </c>
      <c r="H137" s="21"/>
      <c r="I137" s="21"/>
      <c r="J137" s="21"/>
      <c r="K137" s="21"/>
      <c r="L137" s="21"/>
      <c r="M137" s="76"/>
    </row>
    <row r="138" spans="1:13" s="10" customFormat="1" ht="99.95" customHeight="1" x14ac:dyDescent="0.25">
      <c r="A138" s="76">
        <v>105</v>
      </c>
      <c r="B138" s="17" t="s">
        <v>139</v>
      </c>
      <c r="C138" s="76">
        <v>4</v>
      </c>
      <c r="D138" s="76" t="s">
        <v>13</v>
      </c>
      <c r="E138" s="21"/>
      <c r="F138" s="21"/>
      <c r="G138" s="21">
        <v>50</v>
      </c>
      <c r="H138" s="21"/>
      <c r="I138" s="21"/>
      <c r="J138" s="21"/>
      <c r="K138" s="21"/>
      <c r="L138" s="21"/>
      <c r="M138" s="76"/>
    </row>
    <row r="139" spans="1:13" s="9" customFormat="1" ht="28.35" customHeight="1" x14ac:dyDescent="0.25">
      <c r="A139" s="82"/>
      <c r="B139" s="18" t="s">
        <v>15</v>
      </c>
      <c r="C139" s="37"/>
      <c r="D139" s="65"/>
      <c r="E139" s="58">
        <f t="shared" ref="E139:L139" si="8">SUM(E130:E138)</f>
        <v>0</v>
      </c>
      <c r="F139" s="58">
        <f t="shared" si="8"/>
        <v>0</v>
      </c>
      <c r="G139" s="58">
        <f t="shared" si="8"/>
        <v>65</v>
      </c>
      <c r="H139" s="58">
        <f t="shared" si="8"/>
        <v>0</v>
      </c>
      <c r="I139" s="58">
        <f t="shared" si="8"/>
        <v>0</v>
      </c>
      <c r="J139" s="58">
        <f t="shared" si="8"/>
        <v>0</v>
      </c>
      <c r="K139" s="58">
        <f t="shared" si="8"/>
        <v>162</v>
      </c>
      <c r="L139" s="58">
        <f t="shared" si="8"/>
        <v>0</v>
      </c>
      <c r="M139" s="82"/>
    </row>
    <row r="140" spans="1:13" s="9" customFormat="1" ht="30" customHeight="1" x14ac:dyDescent="0.25">
      <c r="A140" s="98" t="s">
        <v>32</v>
      </c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</row>
    <row r="141" spans="1:13" s="10" customFormat="1" ht="99.95" customHeight="1" x14ac:dyDescent="0.25">
      <c r="A141" s="76">
        <v>106</v>
      </c>
      <c r="B141" s="72" t="s">
        <v>141</v>
      </c>
      <c r="C141" s="76">
        <v>4</v>
      </c>
      <c r="D141" s="76" t="s">
        <v>14</v>
      </c>
      <c r="E141" s="21"/>
      <c r="F141" s="21"/>
      <c r="G141" s="21"/>
      <c r="H141" s="21"/>
      <c r="I141" s="76"/>
      <c r="J141" s="76"/>
      <c r="K141" s="21">
        <v>12</v>
      </c>
      <c r="L141" s="21"/>
      <c r="M141" s="18"/>
    </row>
    <row r="142" spans="1:13" s="10" customFormat="1" ht="99.95" customHeight="1" x14ac:dyDescent="0.25">
      <c r="A142" s="17">
        <v>107</v>
      </c>
      <c r="B142" s="72" t="s">
        <v>140</v>
      </c>
      <c r="C142" s="76">
        <v>4</v>
      </c>
      <c r="D142" s="76" t="s">
        <v>14</v>
      </c>
      <c r="E142" s="21"/>
      <c r="F142" s="21"/>
      <c r="G142" s="21"/>
      <c r="H142" s="21"/>
      <c r="I142" s="73"/>
      <c r="J142" s="73"/>
      <c r="K142" s="21">
        <v>12</v>
      </c>
      <c r="L142" s="21"/>
      <c r="M142" s="18"/>
    </row>
    <row r="143" spans="1:13" s="32" customFormat="1" ht="30" customHeight="1" x14ac:dyDescent="0.25">
      <c r="A143" s="8"/>
      <c r="B143" s="18" t="s">
        <v>15</v>
      </c>
      <c r="C143" s="81"/>
      <c r="D143" s="76"/>
      <c r="E143" s="20">
        <f t="shared" ref="E143:L143" si="9">SUM(E141:E142)</f>
        <v>0</v>
      </c>
      <c r="F143" s="20">
        <f t="shared" si="9"/>
        <v>0</v>
      </c>
      <c r="G143" s="20">
        <f t="shared" si="9"/>
        <v>0</v>
      </c>
      <c r="H143" s="20">
        <f t="shared" si="9"/>
        <v>0</v>
      </c>
      <c r="I143" s="20">
        <f t="shared" si="9"/>
        <v>0</v>
      </c>
      <c r="J143" s="20">
        <f t="shared" si="9"/>
        <v>0</v>
      </c>
      <c r="K143" s="20">
        <f t="shared" si="9"/>
        <v>24</v>
      </c>
      <c r="L143" s="20">
        <f t="shared" si="9"/>
        <v>0</v>
      </c>
      <c r="M143" s="76"/>
    </row>
    <row r="144" spans="1:13" s="32" customFormat="1" ht="30" customHeight="1" x14ac:dyDescent="0.25">
      <c r="A144" s="105" t="s">
        <v>34</v>
      </c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7"/>
    </row>
    <row r="145" spans="1:13" s="10" customFormat="1" ht="99.95" customHeight="1" x14ac:dyDescent="0.25">
      <c r="A145" s="8">
        <v>108</v>
      </c>
      <c r="B145" s="17" t="s">
        <v>142</v>
      </c>
      <c r="C145" s="76">
        <v>3</v>
      </c>
      <c r="D145" s="76" t="s">
        <v>13</v>
      </c>
      <c r="E145" s="21"/>
      <c r="F145" s="21"/>
      <c r="G145" s="21"/>
      <c r="H145" s="21"/>
      <c r="I145" s="21"/>
      <c r="J145" s="21"/>
      <c r="K145" s="21">
        <v>15</v>
      </c>
      <c r="L145" s="21"/>
      <c r="M145" s="18"/>
    </row>
    <row r="146" spans="1:13" s="10" customFormat="1" ht="99.95" customHeight="1" x14ac:dyDescent="0.25">
      <c r="A146" s="8">
        <v>109</v>
      </c>
      <c r="B146" s="17" t="s">
        <v>143</v>
      </c>
      <c r="C146" s="76">
        <v>3</v>
      </c>
      <c r="D146" s="76" t="s">
        <v>13</v>
      </c>
      <c r="E146" s="21">
        <v>90</v>
      </c>
      <c r="F146" s="21">
        <v>20</v>
      </c>
      <c r="G146" s="21"/>
      <c r="H146" s="21"/>
      <c r="I146" s="21"/>
      <c r="J146" s="21"/>
      <c r="K146" s="21"/>
      <c r="L146" s="21"/>
      <c r="M146" s="18"/>
    </row>
    <row r="147" spans="1:13" s="10" customFormat="1" ht="99.95" customHeight="1" x14ac:dyDescent="0.25">
      <c r="A147" s="8">
        <v>110</v>
      </c>
      <c r="B147" s="17" t="s">
        <v>144</v>
      </c>
      <c r="C147" s="76">
        <v>3</v>
      </c>
      <c r="D147" s="76" t="s">
        <v>13</v>
      </c>
      <c r="E147" s="21"/>
      <c r="F147" s="21"/>
      <c r="G147" s="21"/>
      <c r="H147" s="21"/>
      <c r="I147" s="21"/>
      <c r="J147" s="21"/>
      <c r="K147" s="21">
        <v>90</v>
      </c>
      <c r="L147" s="21">
        <v>20</v>
      </c>
      <c r="M147" s="18"/>
    </row>
    <row r="148" spans="1:13" s="10" customFormat="1" ht="99.95" customHeight="1" x14ac:dyDescent="0.25">
      <c r="A148" s="8">
        <v>111</v>
      </c>
      <c r="B148" s="17" t="s">
        <v>145</v>
      </c>
      <c r="C148" s="76">
        <v>3</v>
      </c>
      <c r="D148" s="76" t="s">
        <v>13</v>
      </c>
      <c r="E148" s="21">
        <v>20</v>
      </c>
      <c r="F148" s="21">
        <v>3</v>
      </c>
      <c r="G148" s="21"/>
      <c r="H148" s="21"/>
      <c r="I148" s="21"/>
      <c r="J148" s="21"/>
      <c r="K148" s="21"/>
      <c r="L148" s="21"/>
      <c r="M148" s="18"/>
    </row>
    <row r="149" spans="1:13" s="10" customFormat="1" ht="99.95" customHeight="1" x14ac:dyDescent="0.25">
      <c r="A149" s="8">
        <v>112</v>
      </c>
      <c r="B149" s="17" t="s">
        <v>146</v>
      </c>
      <c r="C149" s="76">
        <v>4</v>
      </c>
      <c r="D149" s="76" t="s">
        <v>13</v>
      </c>
      <c r="E149" s="21"/>
      <c r="F149" s="21"/>
      <c r="G149" s="21"/>
      <c r="H149" s="21"/>
      <c r="I149" s="21"/>
      <c r="J149" s="21"/>
      <c r="K149" s="21">
        <v>42</v>
      </c>
      <c r="L149" s="21"/>
      <c r="M149" s="21"/>
    </row>
    <row r="150" spans="1:13" s="32" customFormat="1" ht="30" customHeight="1" x14ac:dyDescent="0.25">
      <c r="A150" s="33"/>
      <c r="B150" s="28" t="s">
        <v>15</v>
      </c>
      <c r="C150" s="34"/>
      <c r="D150" s="75"/>
      <c r="E150" s="31">
        <f>SUM(E145:E149)</f>
        <v>110</v>
      </c>
      <c r="F150" s="31">
        <f t="shared" ref="F150:L150" si="10">SUM(F145:F149)</f>
        <v>23</v>
      </c>
      <c r="G150" s="31">
        <f t="shared" si="10"/>
        <v>0</v>
      </c>
      <c r="H150" s="31">
        <f t="shared" si="10"/>
        <v>0</v>
      </c>
      <c r="I150" s="31">
        <f t="shared" si="10"/>
        <v>0</v>
      </c>
      <c r="J150" s="31">
        <f t="shared" si="10"/>
        <v>0</v>
      </c>
      <c r="K150" s="31">
        <f t="shared" si="10"/>
        <v>147</v>
      </c>
      <c r="L150" s="31">
        <f t="shared" si="10"/>
        <v>20</v>
      </c>
      <c r="M150" s="75"/>
    </row>
    <row r="151" spans="1:13" s="32" customFormat="1" ht="30" customHeight="1" x14ac:dyDescent="0.25">
      <c r="A151" s="97" t="s">
        <v>35</v>
      </c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</row>
    <row r="152" spans="1:13" s="10" customFormat="1" ht="99.95" customHeight="1" x14ac:dyDescent="0.25">
      <c r="A152" s="76">
        <v>113</v>
      </c>
      <c r="B152" s="17" t="s">
        <v>147</v>
      </c>
      <c r="C152" s="76">
        <v>3</v>
      </c>
      <c r="D152" s="76" t="s">
        <v>14</v>
      </c>
      <c r="E152" s="76"/>
      <c r="F152" s="76"/>
      <c r="G152" s="76"/>
      <c r="H152" s="76"/>
      <c r="I152" s="76"/>
      <c r="J152" s="76"/>
      <c r="K152" s="76">
        <v>117</v>
      </c>
      <c r="L152" s="76">
        <v>45</v>
      </c>
      <c r="M152" s="18"/>
    </row>
    <row r="153" spans="1:13" s="10" customFormat="1" ht="99.95" customHeight="1" x14ac:dyDescent="0.25">
      <c r="A153" s="76">
        <v>114</v>
      </c>
      <c r="B153" s="17" t="s">
        <v>148</v>
      </c>
      <c r="C153" s="76">
        <v>3</v>
      </c>
      <c r="D153" s="76" t="s">
        <v>13</v>
      </c>
      <c r="E153" s="76"/>
      <c r="F153" s="76"/>
      <c r="G153" s="76"/>
      <c r="H153" s="76"/>
      <c r="I153" s="76"/>
      <c r="J153" s="76"/>
      <c r="K153" s="76">
        <v>117</v>
      </c>
      <c r="L153" s="76">
        <v>45</v>
      </c>
      <c r="M153" s="81"/>
    </row>
    <row r="154" spans="1:13" s="10" customFormat="1" ht="99.95" customHeight="1" x14ac:dyDescent="0.25">
      <c r="A154" s="76">
        <v>115</v>
      </c>
      <c r="B154" s="17" t="s">
        <v>149</v>
      </c>
      <c r="C154" s="76">
        <v>4</v>
      </c>
      <c r="D154" s="76" t="s">
        <v>14</v>
      </c>
      <c r="E154" s="76"/>
      <c r="F154" s="76"/>
      <c r="G154" s="76"/>
      <c r="H154" s="76"/>
      <c r="I154" s="76">
        <v>117</v>
      </c>
      <c r="J154" s="76">
        <v>45</v>
      </c>
      <c r="K154" s="76"/>
      <c r="L154" s="76"/>
      <c r="M154" s="81"/>
    </row>
    <row r="155" spans="1:13" s="32" customFormat="1" ht="30" customHeight="1" x14ac:dyDescent="0.25">
      <c r="A155" s="33"/>
      <c r="B155" s="28" t="s">
        <v>15</v>
      </c>
      <c r="C155" s="34"/>
      <c r="D155" s="75"/>
      <c r="E155" s="31">
        <f t="shared" ref="E155:L155" si="11">SUM(E152:E154)</f>
        <v>0</v>
      </c>
      <c r="F155" s="31">
        <f t="shared" si="11"/>
        <v>0</v>
      </c>
      <c r="G155" s="31">
        <f t="shared" si="11"/>
        <v>0</v>
      </c>
      <c r="H155" s="31">
        <f t="shared" si="11"/>
        <v>0</v>
      </c>
      <c r="I155" s="31">
        <f t="shared" si="11"/>
        <v>117</v>
      </c>
      <c r="J155" s="31">
        <f t="shared" si="11"/>
        <v>45</v>
      </c>
      <c r="K155" s="31">
        <f t="shared" si="11"/>
        <v>234</v>
      </c>
      <c r="L155" s="31">
        <f t="shared" si="11"/>
        <v>90</v>
      </c>
      <c r="M155" s="75"/>
    </row>
    <row r="156" spans="1:13" s="40" customFormat="1" ht="30" customHeight="1" x14ac:dyDescent="0.25">
      <c r="A156" s="94" t="s">
        <v>36</v>
      </c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</row>
    <row r="157" spans="1:13" s="42" customFormat="1" ht="99.95" customHeight="1" x14ac:dyDescent="0.25">
      <c r="A157" s="41">
        <v>116</v>
      </c>
      <c r="B157" s="12" t="s">
        <v>151</v>
      </c>
      <c r="C157" s="11">
        <v>4</v>
      </c>
      <c r="D157" s="76" t="s">
        <v>13</v>
      </c>
      <c r="E157" s="11"/>
      <c r="F157" s="11"/>
      <c r="G157" s="11"/>
      <c r="H157" s="11"/>
      <c r="I157" s="11"/>
      <c r="J157" s="11"/>
      <c r="K157" s="11">
        <v>3</v>
      </c>
      <c r="L157" s="11">
        <v>2</v>
      </c>
      <c r="M157" s="70"/>
    </row>
    <row r="158" spans="1:13" s="42" customFormat="1" ht="99.95" customHeight="1" x14ac:dyDescent="0.25">
      <c r="A158" s="41">
        <v>117</v>
      </c>
      <c r="B158" s="12" t="s">
        <v>150</v>
      </c>
      <c r="C158" s="11">
        <v>4</v>
      </c>
      <c r="D158" s="76" t="s">
        <v>13</v>
      </c>
      <c r="E158" s="11"/>
      <c r="F158" s="11"/>
      <c r="G158" s="11"/>
      <c r="H158" s="11"/>
      <c r="I158" s="11"/>
      <c r="J158" s="11"/>
      <c r="K158" s="11">
        <v>5</v>
      </c>
      <c r="L158" s="11">
        <v>2</v>
      </c>
      <c r="M158" s="70"/>
    </row>
    <row r="159" spans="1:13" s="40" customFormat="1" ht="30" customHeight="1" x14ac:dyDescent="0.25">
      <c r="A159" s="41"/>
      <c r="B159" s="43" t="s">
        <v>15</v>
      </c>
      <c r="C159" s="41"/>
      <c r="D159" s="11"/>
      <c r="E159" s="43">
        <f t="shared" ref="E159:J159" si="12">SUM(E157:E157)</f>
        <v>0</v>
      </c>
      <c r="F159" s="43">
        <f t="shared" si="12"/>
        <v>0</v>
      </c>
      <c r="G159" s="43">
        <f t="shared" si="12"/>
        <v>0</v>
      </c>
      <c r="H159" s="43">
        <f t="shared" si="12"/>
        <v>0</v>
      </c>
      <c r="I159" s="43">
        <f t="shared" si="12"/>
        <v>0</v>
      </c>
      <c r="J159" s="43">
        <f t="shared" si="12"/>
        <v>0</v>
      </c>
      <c r="K159" s="43">
        <v>8</v>
      </c>
      <c r="L159" s="43">
        <v>4</v>
      </c>
      <c r="M159" s="80"/>
    </row>
    <row r="160" spans="1:13" s="46" customFormat="1" ht="30" customHeight="1" x14ac:dyDescent="0.25">
      <c r="A160" s="41"/>
      <c r="B160" s="43" t="s">
        <v>16</v>
      </c>
      <c r="C160" s="43"/>
      <c r="D160" s="44"/>
      <c r="E160" s="59">
        <f t="shared" ref="E160:L160" si="13">E31+E41+E48+E60+E99+E113+E122+E128+E139+E143+E150+E155+E159</f>
        <v>170</v>
      </c>
      <c r="F160" s="59">
        <f t="shared" si="13"/>
        <v>43</v>
      </c>
      <c r="G160" s="59">
        <f t="shared" si="13"/>
        <v>643</v>
      </c>
      <c r="H160" s="59">
        <f t="shared" si="13"/>
        <v>14</v>
      </c>
      <c r="I160" s="59">
        <f t="shared" si="13"/>
        <v>333</v>
      </c>
      <c r="J160" s="59">
        <f t="shared" si="13"/>
        <v>83</v>
      </c>
      <c r="K160" s="59">
        <f t="shared" si="13"/>
        <v>2972</v>
      </c>
      <c r="L160" s="59">
        <f t="shared" si="13"/>
        <v>668</v>
      </c>
      <c r="M160" s="45"/>
    </row>
    <row r="161" spans="1:14" s="49" customFormat="1" ht="15.75" x14ac:dyDescent="0.25">
      <c r="A161" s="1"/>
      <c r="B161" s="85"/>
      <c r="C161" s="47"/>
      <c r="D161" s="86"/>
      <c r="E161" s="47"/>
      <c r="F161" s="47"/>
      <c r="G161" s="47"/>
      <c r="H161" s="47"/>
      <c r="I161" s="47"/>
      <c r="J161" s="47"/>
      <c r="K161" s="47"/>
      <c r="L161" s="47"/>
      <c r="M161" s="48"/>
      <c r="N161" s="1"/>
    </row>
    <row r="162" spans="1:14" s="49" customFormat="1" ht="15.75" x14ac:dyDescent="0.25">
      <c r="A162" s="1"/>
      <c r="B162" s="87"/>
      <c r="C162" s="47"/>
      <c r="D162" s="88"/>
      <c r="E162" s="47"/>
      <c r="F162" s="47"/>
      <c r="G162" s="47"/>
      <c r="H162" s="47"/>
      <c r="I162" s="47"/>
      <c r="J162" s="47"/>
      <c r="K162" s="47"/>
      <c r="L162" s="47"/>
      <c r="M162" s="48"/>
      <c r="N162" s="1"/>
    </row>
    <row r="163" spans="1:14" s="7" customFormat="1" ht="15.75" x14ac:dyDescent="0.25">
      <c r="A163" s="50"/>
      <c r="B163" s="6"/>
      <c r="C163" s="51"/>
      <c r="D163" s="69"/>
      <c r="E163" s="51"/>
    </row>
    <row r="164" spans="1:14" s="7" customFormat="1" ht="18.75" x14ac:dyDescent="0.3">
      <c r="A164" s="66" t="s">
        <v>17</v>
      </c>
      <c r="B164" s="66"/>
      <c r="C164" s="66"/>
      <c r="D164" s="89"/>
      <c r="E164" s="62"/>
      <c r="F164" s="62"/>
      <c r="G164" s="61"/>
      <c r="H164" s="62"/>
      <c r="I164" s="62" t="s">
        <v>154</v>
      </c>
      <c r="J164" s="62"/>
      <c r="K164" s="53"/>
      <c r="L164" s="53"/>
    </row>
    <row r="165" spans="1:14" s="7" customFormat="1" ht="18.75" x14ac:dyDescent="0.3">
      <c r="A165" s="67"/>
      <c r="B165" s="68"/>
      <c r="C165" s="68"/>
      <c r="D165" s="90"/>
      <c r="E165" s="62"/>
      <c r="F165" s="61"/>
      <c r="G165" s="61"/>
      <c r="H165" s="61"/>
      <c r="I165" s="61"/>
      <c r="J165" s="61"/>
    </row>
    <row r="166" spans="1:14" s="7" customFormat="1" ht="18.75" x14ac:dyDescent="0.3">
      <c r="A166" s="95" t="s">
        <v>18</v>
      </c>
      <c r="B166" s="95"/>
      <c r="C166" s="68"/>
      <c r="D166" s="90"/>
      <c r="E166" s="62"/>
      <c r="F166" s="61"/>
      <c r="G166" s="61"/>
      <c r="H166" s="61"/>
      <c r="I166" s="61"/>
      <c r="J166" s="61"/>
    </row>
    <row r="167" spans="1:14" s="7" customFormat="1" ht="18.75" x14ac:dyDescent="0.3">
      <c r="A167" s="79"/>
      <c r="B167" s="79"/>
      <c r="C167" s="68"/>
      <c r="D167" s="90"/>
      <c r="E167" s="62"/>
      <c r="F167" s="61"/>
      <c r="G167" s="61"/>
      <c r="H167" s="61"/>
      <c r="I167" s="61"/>
      <c r="J167" s="61"/>
    </row>
    <row r="168" spans="1:14" s="7" customFormat="1" ht="18.75" x14ac:dyDescent="0.3">
      <c r="A168" s="68" t="s">
        <v>19</v>
      </c>
      <c r="B168" s="68"/>
      <c r="C168" s="68"/>
      <c r="D168" s="89"/>
      <c r="E168" s="62"/>
      <c r="F168" s="62"/>
      <c r="G168" s="62"/>
      <c r="H168" s="62"/>
      <c r="I168" s="62" t="s">
        <v>155</v>
      </c>
      <c r="J168" s="62"/>
      <c r="K168" s="53"/>
      <c r="L168" s="53"/>
      <c r="M168" s="53"/>
    </row>
    <row r="169" spans="1:14" s="7" customFormat="1" ht="18.75" x14ac:dyDescent="0.3">
      <c r="A169" s="68"/>
      <c r="B169" s="68"/>
      <c r="C169" s="68"/>
      <c r="D169" s="89"/>
      <c r="E169" s="62"/>
      <c r="F169" s="62"/>
      <c r="G169" s="62"/>
      <c r="H169" s="62"/>
      <c r="I169" s="62"/>
      <c r="J169" s="62"/>
      <c r="K169" s="53"/>
      <c r="L169" s="53"/>
      <c r="M169" s="53"/>
    </row>
    <row r="170" spans="1:14" s="7" customFormat="1" ht="18.75" x14ac:dyDescent="0.3">
      <c r="A170" s="68"/>
      <c r="B170" s="68"/>
      <c r="C170" s="68"/>
      <c r="D170" s="91"/>
      <c r="E170" s="62"/>
      <c r="F170" s="62"/>
      <c r="G170" s="62"/>
      <c r="H170" s="62"/>
      <c r="I170" s="62"/>
      <c r="J170" s="62"/>
      <c r="K170" s="53"/>
      <c r="L170" s="53"/>
      <c r="M170" s="53"/>
    </row>
    <row r="171" spans="1:14" s="7" customFormat="1" ht="18.75" x14ac:dyDescent="0.3">
      <c r="A171" s="96" t="s">
        <v>20</v>
      </c>
      <c r="B171" s="96"/>
      <c r="C171" s="96"/>
      <c r="D171" s="89"/>
      <c r="E171" s="62"/>
      <c r="F171" s="62"/>
      <c r="G171" s="62"/>
      <c r="H171" s="62"/>
      <c r="I171" s="62" t="s">
        <v>156</v>
      </c>
      <c r="J171" s="62"/>
      <c r="K171" s="53"/>
      <c r="L171" s="53"/>
      <c r="M171" s="53"/>
    </row>
    <row r="172" spans="1:14" ht="18.75" x14ac:dyDescent="0.3">
      <c r="A172" s="67"/>
      <c r="B172" s="67"/>
      <c r="C172" s="67"/>
      <c r="D172" s="92"/>
      <c r="E172" s="61"/>
      <c r="F172" s="61"/>
      <c r="G172" s="61"/>
      <c r="H172" s="61"/>
      <c r="I172" s="61"/>
      <c r="J172" s="61"/>
    </row>
    <row r="173" spans="1:14" ht="18.75" x14ac:dyDescent="0.3">
      <c r="A173" s="96" t="s">
        <v>21</v>
      </c>
      <c r="B173" s="96"/>
      <c r="C173" s="96"/>
      <c r="D173" s="92"/>
      <c r="E173" s="61"/>
      <c r="F173" s="61"/>
      <c r="G173" s="61"/>
      <c r="H173" s="61"/>
      <c r="I173" s="61"/>
      <c r="J173" s="61"/>
    </row>
    <row r="174" spans="1:14" ht="18.75" x14ac:dyDescent="0.3">
      <c r="A174" s="68" t="s">
        <v>22</v>
      </c>
      <c r="B174" s="68"/>
      <c r="C174" s="68"/>
      <c r="D174" s="92"/>
      <c r="E174" s="61"/>
      <c r="F174" s="61"/>
      <c r="G174" s="61"/>
      <c r="H174" s="61"/>
      <c r="I174" s="61"/>
      <c r="J174" s="61"/>
    </row>
    <row r="175" spans="1:14" ht="18.75" x14ac:dyDescent="0.3">
      <c r="A175" s="96" t="s">
        <v>23</v>
      </c>
      <c r="B175" s="96"/>
      <c r="C175" s="96"/>
      <c r="D175" s="89"/>
      <c r="E175" s="62"/>
      <c r="F175" s="62"/>
      <c r="G175" s="62"/>
      <c r="H175" s="62"/>
      <c r="I175" s="62" t="s">
        <v>157</v>
      </c>
      <c r="J175" s="62"/>
      <c r="K175" s="53"/>
    </row>
    <row r="176" spans="1:14" ht="15.75" x14ac:dyDescent="0.25">
      <c r="A176" s="64"/>
      <c r="B176" s="64"/>
      <c r="C176" s="64"/>
      <c r="D176" s="54"/>
      <c r="E176" s="55"/>
      <c r="F176" s="55"/>
      <c r="G176" s="55"/>
      <c r="H176" s="52"/>
      <c r="I176" s="53"/>
      <c r="J176" s="53"/>
      <c r="K176" s="53"/>
    </row>
    <row r="177" spans="1:4" x14ac:dyDescent="0.25">
      <c r="A177" s="1"/>
    </row>
    <row r="178" spans="1:4" ht="15.75" x14ac:dyDescent="0.25">
      <c r="A178" s="93" t="s">
        <v>33</v>
      </c>
      <c r="B178" s="93"/>
      <c r="C178" s="93"/>
      <c r="D178" s="93"/>
    </row>
    <row r="179" spans="1:4" ht="15.75" x14ac:dyDescent="0.25">
      <c r="A179" s="93"/>
      <c r="B179" s="93"/>
      <c r="C179" s="57"/>
      <c r="D179" s="57"/>
    </row>
    <row r="180" spans="1:4" ht="15.75" x14ac:dyDescent="0.25">
      <c r="A180" s="93"/>
      <c r="B180" s="93"/>
      <c r="C180" s="57"/>
      <c r="D180" s="57"/>
    </row>
  </sheetData>
  <mergeCells count="43">
    <mergeCell ref="K15:L15"/>
    <mergeCell ref="B1:C1"/>
    <mergeCell ref="B2:C2"/>
    <mergeCell ref="B3:C3"/>
    <mergeCell ref="B4:C4"/>
    <mergeCell ref="J4:L4"/>
    <mergeCell ref="B5:C5"/>
    <mergeCell ref="E16:F16"/>
    <mergeCell ref="G16:H16"/>
    <mergeCell ref="I16:J16"/>
    <mergeCell ref="K16:L16"/>
    <mergeCell ref="B6:C6"/>
    <mergeCell ref="A11:M11"/>
    <mergeCell ref="A12:M12"/>
    <mergeCell ref="A13:A15"/>
    <mergeCell ref="B13:B15"/>
    <mergeCell ref="C13:C15"/>
    <mergeCell ref="D13:D15"/>
    <mergeCell ref="E13:L14"/>
    <mergeCell ref="M13:M15"/>
    <mergeCell ref="E15:F15"/>
    <mergeCell ref="G15:H15"/>
    <mergeCell ref="I15:J15"/>
    <mergeCell ref="A151:M151"/>
    <mergeCell ref="A17:M17"/>
    <mergeCell ref="A32:M32"/>
    <mergeCell ref="A42:M42"/>
    <mergeCell ref="A49:M49"/>
    <mergeCell ref="A61:M61"/>
    <mergeCell ref="A100:M100"/>
    <mergeCell ref="A114:M114"/>
    <mergeCell ref="A123:M123"/>
    <mergeCell ref="A129:M129"/>
    <mergeCell ref="A140:M140"/>
    <mergeCell ref="A144:M144"/>
    <mergeCell ref="A180:B180"/>
    <mergeCell ref="A156:M156"/>
    <mergeCell ref="A166:B166"/>
    <mergeCell ref="A171:C171"/>
    <mergeCell ref="A173:C173"/>
    <mergeCell ref="A175:C175"/>
    <mergeCell ref="A178:D178"/>
    <mergeCell ref="A179:B179"/>
  </mergeCells>
  <pageMargins left="0.39370078740157483" right="0.39370078740157483" top="0.39370078740157483" bottom="0.3937007874015748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>АО "УМЗ"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Екимов ЕВ</dc:creator>
  <cp:lastModifiedBy>Воробьёва Оксана Владимировна</cp:lastModifiedBy>
  <cp:lastPrinted>2024-11-28T11:34:18Z</cp:lastPrinted>
  <dcterms:created xsi:type="dcterms:W3CDTF">2023-11-22T04:36:33Z</dcterms:created>
  <dcterms:modified xsi:type="dcterms:W3CDTF">2025-01-29T03:43:12Z</dcterms:modified>
</cp:coreProperties>
</file>